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1 - 2027\04 TRANSPARENCIA\2023\12 DICIEMBRE\DAYS\XXXVI\"/>
    </mc:Choice>
  </mc:AlternateContent>
  <bookViews>
    <workbookView xWindow="-120" yWindow="-120" windowWidth="20736" windowHeight="11040"/>
  </bookViews>
  <sheets>
    <sheet name="2023" sheetId="2" r:id="rId1"/>
  </sheets>
  <definedNames>
    <definedName name="_xlnm.Print_Area" localSheetId="0">'2023'!$A$1:$I$46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8" roundtripDataSignature="AMtx7miU+1al9HOaYKF2bHaWH0Ht8NwQsg=="/>
    </ext>
  </extLst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25" i="2"/>
  <c r="I13" i="2"/>
  <c r="B13" i="2"/>
  <c r="I24" i="2"/>
  <c r="B27" i="2"/>
  <c r="I15" i="2"/>
  <c r="I16" i="2"/>
  <c r="I17" i="2"/>
  <c r="I18" i="2"/>
  <c r="I19" i="2"/>
  <c r="I20" i="2"/>
  <c r="I27" i="2"/>
  <c r="I23" i="2"/>
  <c r="I14" i="2"/>
  <c r="I21" i="2"/>
  <c r="I22" i="2"/>
  <c r="I26" i="2"/>
  <c r="G27" i="2"/>
  <c r="C27" i="2"/>
  <c r="H27" i="2"/>
  <c r="F27" i="2"/>
  <c r="E27" i="2"/>
  <c r="D27" i="2"/>
  <c r="I11" i="2"/>
</calcChain>
</file>

<file path=xl/sharedStrings.xml><?xml version="1.0" encoding="utf-8"?>
<sst xmlns="http://schemas.openxmlformats.org/spreadsheetml/2006/main" count="37" uniqueCount="37">
  <si>
    <t>SECRETARÍA DE ECOLOGIA Y GESTIÓN AMBIENTAL</t>
  </si>
  <si>
    <t>DIRECCIÓN DE AUDITORIA Y SUPERVISIÓN</t>
  </si>
  <si>
    <t xml:space="preserve">VISITAS DE INSPECCIÓN Y VERIFICACIÓN </t>
  </si>
  <si>
    <t xml:space="preserve">GIROS O ACTIVIDADES </t>
  </si>
  <si>
    <t>LADRILLERAS</t>
  </si>
  <si>
    <t>INDUSTRIA</t>
  </si>
  <si>
    <t>TIRADEROS RSU/RINP O RME</t>
  </si>
  <si>
    <t>EMPRESAS DE MANEJO DE RESIDUOS</t>
  </si>
  <si>
    <t>RECURSOS NATURALES</t>
  </si>
  <si>
    <t>BANCO DE MATERIALES</t>
  </si>
  <si>
    <t>TOTAL</t>
  </si>
  <si>
    <t>ENERO</t>
  </si>
  <si>
    <t>FEBRERO</t>
  </si>
  <si>
    <t>MARZO</t>
  </si>
  <si>
    <t>META</t>
  </si>
  <si>
    <t>% Eficacia</t>
  </si>
  <si>
    <t xml:space="preserve">NOTA 1. </t>
  </si>
  <si>
    <t>A partir del 26 de septiembre del 2021 toma el cargo de la Dirección de Auditoría y Supervisión la C. Blanca Elibeth Ibarra Padrón</t>
  </si>
  <si>
    <t>AÑO 2021</t>
  </si>
  <si>
    <t>AÑO 2022</t>
  </si>
  <si>
    <t>AÑO 2023</t>
  </si>
  <si>
    <t>ABRIL</t>
  </si>
  <si>
    <t>MAYO</t>
  </si>
  <si>
    <t>NOTA. 2</t>
  </si>
  <si>
    <t>JUNIO</t>
  </si>
  <si>
    <t>|</t>
  </si>
  <si>
    <t>COMERCIOS O SERVICIOS</t>
  </si>
  <si>
    <t>JULIO</t>
  </si>
  <si>
    <t>AGOSTO</t>
  </si>
  <si>
    <t xml:space="preserve">NOTA 3.  </t>
  </si>
  <si>
    <t>El 03 de abril  del 2023, se ajustan las metas para los giros y actividades de Industria, Empresas de Manejo de Residuos y Recursos Naturales .</t>
  </si>
  <si>
    <t>El 06 septiembre del 2023 se ajustan las metas para los giros y actividades de Tiraderos, Empresas de manejo de residuos, Recursos Naturales y Bancos de materiales.</t>
  </si>
  <si>
    <t>SEPTIEMBRE</t>
  </si>
  <si>
    <t>OCTUBRE</t>
  </si>
  <si>
    <t>NOVIEMBRE</t>
  </si>
  <si>
    <t>DICIIEMBRE</t>
  </si>
  <si>
    <t>INFORME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</si>
</sst>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Arial"/>
      <scheme val="minor"/>
    </font>
    <font>
      <b/>
      <sz val="14"/>
      <color theme="1"/>
      <name val="Montserrat"/>
    </font>
    <font>
      <sz val="11"/>
      <name val="Arial"/>
      <family val="2"/>
    </font>
    <font>
      <sz val="11"/>
      <color theme="1"/>
      <name val="Montserrat"/>
    </font>
    <font>
      <b/>
      <sz val="12"/>
      <color theme="1"/>
      <name val="Montserrat"/>
    </font>
    <font>
      <b/>
      <sz val="11"/>
      <color theme="1"/>
      <name val="Montserrat"/>
    </font>
    <font>
      <sz val="6"/>
      <color theme="1"/>
      <name val="Montserrat"/>
    </font>
    <font>
      <b/>
      <sz val="6"/>
      <color theme="1"/>
      <name val="Montserrat"/>
    </font>
    <font>
      <b/>
      <sz val="8"/>
      <color theme="1"/>
      <name val="Montserrat"/>
    </font>
    <font>
      <sz val="8"/>
      <color theme="1"/>
      <name val="Montserrat"/>
    </font>
    <font>
      <sz val="8"/>
      <color rgb="FF000000"/>
      <name val="Montserrat"/>
    </font>
    <font>
      <sz val="9"/>
      <color theme="1"/>
      <name val="Montserrat"/>
    </font>
    <font>
      <b/>
      <sz val="8"/>
      <color rgb="FF000000"/>
      <name val="Montserrat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Montserrat"/>
    </font>
    <font>
      <sz val="12"/>
      <color theme="1"/>
      <name val="Montserrat"/>
    </font>
    <font>
      <b/>
      <sz val="12"/>
      <color rgb="FF000000"/>
      <name val="Montserrat"/>
    </font>
    <font>
      <b/>
      <sz val="7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6" fillId="2" borderId="2" xfId="0" applyFont="1" applyFill="1" applyBorder="1" applyAlignment="1">
      <alignment horizontal="left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readingOrder="1"/>
    </xf>
    <xf numFmtId="0" fontId="13" fillId="0" borderId="0" xfId="0" applyFont="1"/>
    <xf numFmtId="0" fontId="8" fillId="2" borderId="4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 wrapText="1" readingOrder="1"/>
    </xf>
    <xf numFmtId="0" fontId="10" fillId="2" borderId="8" xfId="0" applyFont="1" applyFill="1" applyBorder="1" applyAlignment="1">
      <alignment horizontal="center" vertical="center" wrapText="1" readingOrder="1"/>
    </xf>
    <xf numFmtId="0" fontId="9" fillId="2" borderId="9" xfId="0" applyFont="1" applyFill="1" applyBorder="1" applyAlignment="1">
      <alignment horizontal="center" vertical="center" wrapText="1" readingOrder="1"/>
    </xf>
    <xf numFmtId="0" fontId="10" fillId="2" borderId="9" xfId="0" applyFont="1" applyFill="1" applyBorder="1" applyAlignment="1">
      <alignment horizontal="center" vertical="center" wrapText="1" readingOrder="1"/>
    </xf>
    <xf numFmtId="0" fontId="2" fillId="0" borderId="1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readingOrder="1"/>
    </xf>
    <xf numFmtId="0" fontId="15" fillId="0" borderId="0" xfId="0" applyFont="1"/>
    <xf numFmtId="0" fontId="16" fillId="0" borderId="0" xfId="0" applyFont="1"/>
    <xf numFmtId="0" fontId="17" fillId="3" borderId="5" xfId="0" applyFont="1" applyFill="1" applyBorder="1" applyAlignment="1">
      <alignment horizontal="center" vertical="center" wrapText="1" readingOrder="1"/>
    </xf>
    <xf numFmtId="0" fontId="17" fillId="3" borderId="5" xfId="0" applyFont="1" applyFill="1" applyBorder="1" applyAlignment="1">
      <alignment horizontal="center" readingOrder="1"/>
    </xf>
    <xf numFmtId="0" fontId="18" fillId="0" borderId="0" xfId="0" applyFont="1" applyAlignment="1">
      <alignment horizont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9" fontId="4" fillId="2" borderId="2" xfId="0" applyNumberFormat="1" applyFont="1" applyFill="1" applyBorder="1" applyAlignment="1">
      <alignment horizontal="center" vertical="center" wrapText="1" readingOrder="1"/>
    </xf>
    <xf numFmtId="9" fontId="19" fillId="2" borderId="2" xfId="0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4" fillId="2" borderId="1" xfId="0" applyFont="1" applyFill="1" applyBorder="1"/>
    <xf numFmtId="0" fontId="3" fillId="0" borderId="1" xfId="0" applyFont="1" applyBorder="1"/>
    <xf numFmtId="0" fontId="20" fillId="2" borderId="9" xfId="0" applyFont="1" applyFill="1" applyBorder="1" applyAlignment="1">
      <alignment horizontal="center" vertical="center" wrapText="1" readingOrder="1"/>
    </xf>
    <xf numFmtId="0" fontId="20" fillId="2" borderId="8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2" fillId="0" borderId="3" xfId="0" applyFont="1" applyBorder="1"/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5" Type="http://schemas.openxmlformats.org/officeDocument/2006/relationships/customXml" Target="../customXml/item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24" Type="http://schemas.openxmlformats.org/officeDocument/2006/relationships/customXml" Target="../customXml/item2.xml"/><Relationship Id="rId23" Type="http://schemas.openxmlformats.org/officeDocument/2006/relationships/customXml" Target="../customXml/item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'2023'!$A$11</c:f>
              <c:strCache>
                <c:ptCount val="1"/>
                <c:pt idx="0">
                  <c:v>AÑO 2021</c:v>
                </c:pt>
              </c:strCache>
            </c:strRef>
          </c:tx>
          <c:spPr>
            <a:solidFill>
              <a:schemeClr val="accent6">
                <a:shade val="39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'2023'!$B$10:$I$10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'2023'!$B$11:$I$11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0E-41DF-AEA5-99AE9300AC50}"/>
            </c:ext>
          </c:extLst>
        </c:ser>
        <c:ser>
          <c:idx val="1"/>
          <c:order val="2"/>
          <c:tx>
            <c:strRef>
              <c:f>'2023'!$A$12</c:f>
              <c:strCache>
                <c:ptCount val="1"/>
                <c:pt idx="0">
                  <c:v>AÑO 2022</c:v>
                </c:pt>
              </c:strCache>
            </c:strRef>
          </c:tx>
          <c:spPr>
            <a:solidFill>
              <a:schemeClr val="accent6">
                <a:shade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'2023'!$B$10:$I$10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'2023'!$B$12:$I$12</c:f>
              <c:numCache>
                <c:formatCode>General</c:formatCode>
                <c:ptCount val="8"/>
                <c:pt idx="0">
                  <c:v>3</c:v>
                </c:pt>
                <c:pt idx="1">
                  <c:v>21</c:v>
                </c:pt>
                <c:pt idx="2">
                  <c:v>29</c:v>
                </c:pt>
                <c:pt idx="3">
                  <c:v>2</c:v>
                </c:pt>
                <c:pt idx="4">
                  <c:v>26</c:v>
                </c:pt>
                <c:pt idx="5">
                  <c:v>5</c:v>
                </c:pt>
                <c:pt idx="6">
                  <c:v>56</c:v>
                </c:pt>
                <c:pt idx="7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0E-41DF-AEA5-99AE9300AC50}"/>
            </c:ext>
          </c:extLst>
        </c:ser>
        <c:ser>
          <c:idx val="2"/>
          <c:order val="3"/>
          <c:tx>
            <c:strRef>
              <c:f>'2023'!$A$13</c:f>
              <c:strCache>
                <c:ptCount val="1"/>
                <c:pt idx="0">
                  <c:v>AÑO 2023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'2023'!$B$10:$I$10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'2023'!$B$13:$I$13</c:f>
              <c:numCache>
                <c:formatCode>General</c:formatCode>
                <c:ptCount val="8"/>
                <c:pt idx="0">
                  <c:v>17</c:v>
                </c:pt>
                <c:pt idx="1">
                  <c:v>44</c:v>
                </c:pt>
                <c:pt idx="2">
                  <c:v>29</c:v>
                </c:pt>
                <c:pt idx="3">
                  <c:v>0</c:v>
                </c:pt>
                <c:pt idx="4">
                  <c:v>70</c:v>
                </c:pt>
                <c:pt idx="5">
                  <c:v>33</c:v>
                </c:pt>
                <c:pt idx="6">
                  <c:v>22</c:v>
                </c:pt>
                <c:pt idx="7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0E-41DF-AEA5-99AE9300AC50}"/>
            </c:ext>
          </c:extLst>
        </c:ser>
        <c:ser>
          <c:idx val="3"/>
          <c:order val="4"/>
          <c:tx>
            <c:strRef>
              <c:f>'2023'!$A$14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6">
                <a:shade val="67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'2023'!$B$10:$I$10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'2023'!$B$14:$I$14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0E-41DF-AEA5-99AE9300AC50}"/>
            </c:ext>
          </c:extLst>
        </c:ser>
        <c:ser>
          <c:idx val="4"/>
          <c:order val="5"/>
          <c:tx>
            <c:strRef>
              <c:f>'2023'!$A$15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'2023'!$B$10:$I$10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'2023'!$B$15:$I$15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0E-41DF-AEA5-99AE9300AC50}"/>
            </c:ext>
          </c:extLst>
        </c:ser>
        <c:ser>
          <c:idx val="6"/>
          <c:order val="6"/>
          <c:tx>
            <c:strRef>
              <c:f>'2023'!$A$16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6">
                <a:shade val="95000"/>
              </a:schemeClr>
            </a:solidFill>
            <a:ln>
              <a:noFill/>
            </a:ln>
            <a:effectLst/>
          </c:spPr>
          <c:invertIfNegative val="0"/>
          <c:val>
            <c:numRef>
              <c:f>'2023'!$B$16:$I$16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9</c:v>
                </c:pt>
                <c:pt idx="7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0E-41DF-AEA5-99AE9300AC50}"/>
            </c:ext>
          </c:extLst>
        </c:ser>
        <c:ser>
          <c:idx val="8"/>
          <c:order val="7"/>
          <c:tx>
            <c:strRef>
              <c:f>'2023'!$A$17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val>
            <c:numRef>
              <c:f>'2023'!$B$17:$I$17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5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60E-41DF-AEA5-99AE9300AC50}"/>
            </c:ext>
          </c:extLst>
        </c:ser>
        <c:ser>
          <c:idx val="9"/>
          <c:order val="8"/>
          <c:tx>
            <c:strRef>
              <c:f>'2023'!$A$18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'2023'!$B$18:$I$18</c:f>
              <c:numCache>
                <c:formatCode>General</c:formatCode>
                <c:ptCount val="8"/>
                <c:pt idx="0">
                  <c:v>6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60E-41DF-AEA5-99AE9300AC50}"/>
            </c:ext>
          </c:extLst>
        </c:ser>
        <c:ser>
          <c:idx val="7"/>
          <c:order val="10"/>
          <c:tx>
            <c:strRef>
              <c:f>'2023'!$A$20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6">
                <a:tint val="96000"/>
              </a:schemeClr>
            </a:solidFill>
            <a:ln>
              <a:noFill/>
            </a:ln>
            <a:effectLst/>
          </c:spPr>
          <c:invertIfNegative val="0"/>
          <c:val>
            <c:numRef>
              <c:f>'2023'!$B$20:$I$20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3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60E-41DF-AEA5-99AE9300AC50}"/>
            </c:ext>
          </c:extLst>
        </c:ser>
        <c:ser>
          <c:idx val="10"/>
          <c:order val="13"/>
          <c:tx>
            <c:strRef>
              <c:f>'2023'!$A$25</c:f>
              <c:strCache>
                <c:ptCount val="1"/>
                <c:pt idx="0">
                  <c:v>DICIIEMBRE</c:v>
                </c:pt>
              </c:strCache>
            </c:strRef>
          </c:tx>
          <c:spPr>
            <a:solidFill>
              <a:schemeClr val="accent6">
                <a:tint val="68000"/>
              </a:schemeClr>
            </a:solidFill>
            <a:ln>
              <a:noFill/>
            </a:ln>
            <a:effectLst/>
          </c:spPr>
          <c:invertIfNegative val="0"/>
          <c:val>
            <c:numRef>
              <c:f>'2023'!$B$25:$I$25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0F-4D10-8B0C-92A215CE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316592"/>
        <c:axId val="788320400"/>
      </c:barChart>
      <c:lineChart>
        <c:grouping val="standard"/>
        <c:varyColors val="0"/>
        <c:ser>
          <c:idx val="5"/>
          <c:order val="0"/>
          <c:tx>
            <c:strRef>
              <c:f>'2023'!$A$26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6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'2023'!$B$10:$I$10</c:f>
              <c:strCache>
                <c:ptCount val="8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TOTAL</c:v>
                </c:pt>
              </c:strCache>
            </c:strRef>
          </c:cat>
          <c:val>
            <c:numRef>
              <c:f>'2023'!$B$26:$I$26</c:f>
              <c:numCache>
                <c:formatCode>General</c:formatCode>
                <c:ptCount val="8"/>
                <c:pt idx="0">
                  <c:v>20</c:v>
                </c:pt>
                <c:pt idx="1">
                  <c:v>44</c:v>
                </c:pt>
                <c:pt idx="2">
                  <c:v>28</c:v>
                </c:pt>
                <c:pt idx="3">
                  <c:v>5</c:v>
                </c:pt>
                <c:pt idx="4">
                  <c:v>60</c:v>
                </c:pt>
                <c:pt idx="5">
                  <c:v>33</c:v>
                </c:pt>
                <c:pt idx="6">
                  <c:v>30</c:v>
                </c:pt>
                <c:pt idx="7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60E-41DF-AEA5-99AE9300AC50}"/>
            </c:ext>
          </c:extLst>
        </c:ser>
        <c:ser>
          <c:idx val="12"/>
          <c:order val="9"/>
          <c:tx>
            <c:strRef>
              <c:f>'2023'!$A$19</c:f>
              <c:strCache>
                <c:ptCount val="1"/>
                <c:pt idx="0">
                  <c:v>JUNIO</c:v>
                </c:pt>
              </c:strCache>
            </c:strRef>
          </c:tx>
          <c:spPr>
            <a:ln w="28575" cap="rnd">
              <a:solidFill>
                <a:schemeClr val="accent6">
                  <a:tint val="49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'2023'!$B$19:$I$19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0F-4D10-8B0C-92A215CE2323}"/>
            </c:ext>
          </c:extLst>
        </c:ser>
        <c:ser>
          <c:idx val="13"/>
          <c:order val="11"/>
          <c:tx>
            <c:strRef>
              <c:f>'2023'!$A$21</c:f>
              <c:strCache>
                <c:ptCount val="1"/>
                <c:pt idx="0">
                  <c:v>AGOSTO</c:v>
                </c:pt>
              </c:strCache>
            </c:strRef>
          </c:tx>
          <c:spPr>
            <a:ln w="28575" cap="rnd">
              <a:solidFill>
                <a:schemeClr val="accent6">
                  <a:tint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'2023'!$B$21:$I$21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12</c:v>
                </c:pt>
                <c:pt idx="5">
                  <c:v>2</c:v>
                </c:pt>
                <c:pt idx="6">
                  <c:v>2</c:v>
                </c:pt>
                <c:pt idx="7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0F-4D10-8B0C-92A215CE2323}"/>
            </c:ext>
          </c:extLst>
        </c:ser>
        <c:ser>
          <c:idx val="11"/>
          <c:order val="12"/>
          <c:tx>
            <c:strRef>
              <c:f>'2023'!$A$22</c:f>
              <c:strCache>
                <c:ptCount val="1"/>
                <c:pt idx="0">
                  <c:v>SEPTIEMBRE</c:v>
                </c:pt>
              </c:strCache>
            </c:strRef>
          </c:tx>
          <c:spPr>
            <a:ln w="28575" cap="rnd">
              <a:solidFill>
                <a:schemeClr val="accent6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'2023'!$B$22:$I$22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F0F-4D10-8B0C-92A215CE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16592"/>
        <c:axId val="788320400"/>
      </c:lineChart>
      <c:catAx>
        <c:axId val="788316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320400"/>
        <c:crosses val="autoZero"/>
        <c:auto val="1"/>
        <c:lblAlgn val="ctr"/>
        <c:lblOffset val="100"/>
        <c:noMultiLvlLbl val="0"/>
      </c:catAx>
      <c:valAx>
        <c:axId val="78832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31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134938</xdr:colOff>
      <xdr:row>0</xdr:row>
      <xdr:rowOff>48745</xdr:rowOff>
    </xdr:from>
    <xdr:ext cx="1246188" cy="425161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938" y="48745"/>
          <a:ext cx="1246188" cy="425161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436562</xdr:colOff>
      <xdr:row>0</xdr:row>
      <xdr:rowOff>19050</xdr:rowOff>
    </xdr:from>
    <xdr:ext cx="1973263" cy="597477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99507" y="19050"/>
          <a:ext cx="1973263" cy="59747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27</xdr:row>
      <xdr:rowOff>63500</xdr:rowOff>
    </xdr:from>
    <xdr:to>
      <xdr:col>8</xdr:col>
      <xdr:colOff>773906</xdr:colOff>
      <xdr:row>42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0"/>
  <sheetViews>
    <sheetView tabSelected="1" view="pageBreakPreview" topLeftCell="C1" zoomScale="110" zoomScaleNormal="100" zoomScaleSheetLayoutView="110" workbookViewId="0">
      <selection activeCell="D20" sqref="D20"/>
    </sheetView>
  </sheetViews>
  <sheetFormatPr baseColWidth="10" defaultColWidth="12.59765625" defaultRowHeight="15" customHeight="1"/>
  <cols>
    <col min="1" max="26" width="10.59765625" customWidth="1"/>
  </cols>
  <sheetData>
    <row r="1" spans="1:26" ht="14.25" customHeight="1">
      <c r="A1" s="43"/>
      <c r="B1" s="43"/>
      <c r="C1" s="43"/>
      <c r="D1" s="43"/>
      <c r="E1" s="43"/>
      <c r="F1" s="43"/>
      <c r="G1" s="43"/>
      <c r="H1" s="43"/>
      <c r="I1" s="43"/>
      <c r="J1" s="1"/>
    </row>
    <row r="2" spans="1:26" ht="14.25" customHeight="1">
      <c r="A2" s="43"/>
      <c r="B2" s="43"/>
      <c r="C2" s="43"/>
      <c r="D2" s="43"/>
      <c r="E2" s="43"/>
      <c r="F2" s="43"/>
      <c r="G2" s="43"/>
      <c r="H2" s="43"/>
      <c r="I2" s="43"/>
      <c r="J2" s="1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1"/>
    </row>
    <row r="4" spans="1:26" s="21" customFormat="1" ht="21" customHeight="1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33"/>
    </row>
    <row r="5" spans="1:26" s="21" customFormat="1" ht="21" customHeight="1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33"/>
    </row>
    <row r="6" spans="1:26" s="21" customFormat="1" ht="21" customHeight="1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33"/>
    </row>
    <row r="7" spans="1:26" s="21" customFormat="1" ht="14.25" customHeight="1">
      <c r="A7" s="47" t="s">
        <v>36</v>
      </c>
      <c r="B7" s="47"/>
      <c r="C7" s="47"/>
      <c r="D7" s="47"/>
      <c r="E7" s="47"/>
      <c r="F7" s="47"/>
      <c r="G7" s="47"/>
      <c r="H7" s="47"/>
      <c r="I7" s="47"/>
      <c r="J7" s="33"/>
    </row>
    <row r="8" spans="1:26" s="36" customFormat="1" ht="14.25" customHeight="1">
      <c r="B8" s="37"/>
      <c r="C8" s="19"/>
      <c r="D8" s="19"/>
      <c r="E8" s="19"/>
      <c r="F8" s="19"/>
      <c r="G8" s="19"/>
      <c r="H8" s="19"/>
      <c r="I8" s="38"/>
      <c r="J8" s="38"/>
    </row>
    <row r="9" spans="1:26" s="36" customFormat="1" ht="14.25" customHeight="1">
      <c r="A9" s="34"/>
      <c r="B9" s="48" t="s">
        <v>3</v>
      </c>
      <c r="C9" s="49"/>
      <c r="D9" s="49"/>
      <c r="E9" s="49"/>
      <c r="F9" s="49"/>
      <c r="G9" s="49"/>
      <c r="H9" s="49"/>
      <c r="I9" s="50"/>
      <c r="J9" s="35"/>
    </row>
    <row r="10" spans="1:26" ht="33" customHeight="1">
      <c r="A10" s="2"/>
      <c r="B10" s="3" t="s">
        <v>4</v>
      </c>
      <c r="C10" s="3" t="s">
        <v>5</v>
      </c>
      <c r="D10" s="3" t="s">
        <v>6</v>
      </c>
      <c r="E10" s="3" t="s">
        <v>26</v>
      </c>
      <c r="F10" s="3" t="s">
        <v>7</v>
      </c>
      <c r="G10" s="3" t="s">
        <v>8</v>
      </c>
      <c r="H10" s="3" t="s">
        <v>9</v>
      </c>
      <c r="I10" s="3" t="s">
        <v>10</v>
      </c>
      <c r="J10" s="4"/>
    </row>
    <row r="11" spans="1:26" ht="14.25" customHeight="1">
      <c r="A11" s="5" t="s">
        <v>18</v>
      </c>
      <c r="B11" s="5">
        <v>10</v>
      </c>
      <c r="C11" s="5">
        <v>10</v>
      </c>
      <c r="D11" s="5">
        <v>31</v>
      </c>
      <c r="E11" s="5">
        <v>0</v>
      </c>
      <c r="F11" s="5">
        <v>1</v>
      </c>
      <c r="G11" s="5">
        <v>0</v>
      </c>
      <c r="H11" s="5">
        <v>5</v>
      </c>
      <c r="I11" s="5">
        <f>SUM(B11:H11)</f>
        <v>57</v>
      </c>
      <c r="J11" s="6"/>
    </row>
    <row r="12" spans="1:26" ht="14.25" customHeight="1" thickBot="1">
      <c r="A12" s="13" t="s">
        <v>19</v>
      </c>
      <c r="B12" s="13">
        <v>3</v>
      </c>
      <c r="C12" s="14">
        <v>21</v>
      </c>
      <c r="D12" s="14">
        <v>29</v>
      </c>
      <c r="E12" s="14">
        <v>2</v>
      </c>
      <c r="F12" s="14">
        <v>26</v>
      </c>
      <c r="G12" s="14">
        <v>5</v>
      </c>
      <c r="H12" s="14">
        <v>56</v>
      </c>
      <c r="I12" s="14">
        <v>142</v>
      </c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26" customFormat="1" ht="14.25" customHeight="1" thickBot="1">
      <c r="A13" s="22" t="s">
        <v>20</v>
      </c>
      <c r="B13" s="23">
        <f>B14+B15+B16+B17+B18+B19+B20+B21+B22+B23+B24+B25</f>
        <v>17</v>
      </c>
      <c r="C13" s="23">
        <f t="shared" ref="C13:I13" si="0">C14+C15+C16+C17+C18+C19+C20+C21+C22+C23+C24+C25</f>
        <v>44</v>
      </c>
      <c r="D13" s="23">
        <f t="shared" si="0"/>
        <v>29</v>
      </c>
      <c r="E13" s="23">
        <f t="shared" si="0"/>
        <v>0</v>
      </c>
      <c r="F13" s="23">
        <f t="shared" si="0"/>
        <v>70</v>
      </c>
      <c r="G13" s="23">
        <f t="shared" si="0"/>
        <v>33</v>
      </c>
      <c r="H13" s="23">
        <f t="shared" si="0"/>
        <v>22</v>
      </c>
      <c r="I13" s="23">
        <f t="shared" si="0"/>
        <v>215</v>
      </c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4.25" customHeight="1">
      <c r="A14" s="39" t="s">
        <v>11</v>
      </c>
      <c r="B14" s="17">
        <v>1</v>
      </c>
      <c r="C14" s="18">
        <v>3</v>
      </c>
      <c r="D14" s="18">
        <v>2</v>
      </c>
      <c r="E14" s="18">
        <v>0</v>
      </c>
      <c r="F14" s="18">
        <v>3</v>
      </c>
      <c r="G14" s="18">
        <v>1</v>
      </c>
      <c r="H14" s="18">
        <v>2</v>
      </c>
      <c r="I14" s="18">
        <f>SUM(B14:H14)</f>
        <v>12</v>
      </c>
      <c r="J14" s="7" t="s">
        <v>25</v>
      </c>
    </row>
    <row r="15" spans="1:26" ht="14.25" customHeight="1">
      <c r="A15" s="40" t="s">
        <v>12</v>
      </c>
      <c r="B15" s="15">
        <v>0</v>
      </c>
      <c r="C15" s="16">
        <v>4</v>
      </c>
      <c r="D15" s="16">
        <v>8</v>
      </c>
      <c r="E15" s="16">
        <v>0</v>
      </c>
      <c r="F15" s="16">
        <v>1</v>
      </c>
      <c r="G15" s="16">
        <v>3</v>
      </c>
      <c r="H15" s="16">
        <v>0</v>
      </c>
      <c r="I15" s="16">
        <f t="shared" ref="I15:I20" si="1">SUM(B15:H15)</f>
        <v>16</v>
      </c>
      <c r="J15" s="7"/>
    </row>
    <row r="16" spans="1:26" ht="14.25" customHeight="1">
      <c r="A16" s="40" t="s">
        <v>13</v>
      </c>
      <c r="B16" s="15">
        <v>2</v>
      </c>
      <c r="C16" s="16">
        <v>7</v>
      </c>
      <c r="D16" s="16">
        <v>4</v>
      </c>
      <c r="E16" s="16">
        <v>0</v>
      </c>
      <c r="F16" s="16">
        <v>5</v>
      </c>
      <c r="G16" s="16">
        <v>3</v>
      </c>
      <c r="H16" s="16">
        <v>9</v>
      </c>
      <c r="I16" s="16">
        <f t="shared" si="1"/>
        <v>30</v>
      </c>
      <c r="J16" s="7"/>
    </row>
    <row r="17" spans="1:10" ht="14.25" customHeight="1">
      <c r="A17" s="40" t="s">
        <v>21</v>
      </c>
      <c r="B17" s="15">
        <v>0</v>
      </c>
      <c r="C17" s="16">
        <v>2</v>
      </c>
      <c r="D17" s="16">
        <v>1</v>
      </c>
      <c r="E17" s="16">
        <v>0</v>
      </c>
      <c r="F17" s="16">
        <v>10</v>
      </c>
      <c r="G17" s="16">
        <v>5</v>
      </c>
      <c r="H17" s="16">
        <v>0</v>
      </c>
      <c r="I17" s="16">
        <f t="shared" si="1"/>
        <v>18</v>
      </c>
      <c r="J17" s="7"/>
    </row>
    <row r="18" spans="1:10" ht="14.25" customHeight="1">
      <c r="A18" s="40" t="s">
        <v>22</v>
      </c>
      <c r="B18" s="15">
        <v>6</v>
      </c>
      <c r="C18" s="16">
        <v>16</v>
      </c>
      <c r="D18" s="16">
        <v>1</v>
      </c>
      <c r="E18" s="16">
        <v>0</v>
      </c>
      <c r="F18" s="16">
        <v>1</v>
      </c>
      <c r="G18" s="16">
        <v>5</v>
      </c>
      <c r="H18" s="16">
        <v>2</v>
      </c>
      <c r="I18" s="16">
        <f t="shared" ref="I18:I19" si="2">SUM(B18:H18)</f>
        <v>31</v>
      </c>
      <c r="J18" s="7"/>
    </row>
    <row r="19" spans="1:10" ht="14.25" customHeight="1">
      <c r="A19" s="40" t="s">
        <v>24</v>
      </c>
      <c r="B19" s="15">
        <v>3</v>
      </c>
      <c r="C19" s="16">
        <v>4</v>
      </c>
      <c r="D19" s="16">
        <v>2</v>
      </c>
      <c r="E19" s="16">
        <v>0</v>
      </c>
      <c r="F19" s="16">
        <v>3</v>
      </c>
      <c r="G19" s="16">
        <v>8</v>
      </c>
      <c r="H19" s="16">
        <v>1</v>
      </c>
      <c r="I19" s="16">
        <f t="shared" si="2"/>
        <v>21</v>
      </c>
      <c r="J19" s="7"/>
    </row>
    <row r="20" spans="1:10" ht="14.25" customHeight="1">
      <c r="A20" s="40" t="s">
        <v>27</v>
      </c>
      <c r="B20" s="15">
        <v>0</v>
      </c>
      <c r="C20" s="16">
        <v>1</v>
      </c>
      <c r="D20" s="16">
        <v>1</v>
      </c>
      <c r="E20" s="16">
        <v>0</v>
      </c>
      <c r="F20" s="16">
        <v>10</v>
      </c>
      <c r="G20" s="16">
        <v>3</v>
      </c>
      <c r="H20" s="16">
        <v>1</v>
      </c>
      <c r="I20" s="16">
        <f t="shared" si="1"/>
        <v>16</v>
      </c>
      <c r="J20" s="7"/>
    </row>
    <row r="21" spans="1:10" ht="14.25" customHeight="1">
      <c r="A21" s="40" t="s">
        <v>28</v>
      </c>
      <c r="B21" s="15">
        <v>0</v>
      </c>
      <c r="C21" s="16">
        <v>0</v>
      </c>
      <c r="D21" s="16">
        <v>1</v>
      </c>
      <c r="E21" s="16">
        <v>0</v>
      </c>
      <c r="F21" s="16">
        <v>12</v>
      </c>
      <c r="G21" s="16">
        <v>2</v>
      </c>
      <c r="H21" s="16">
        <v>2</v>
      </c>
      <c r="I21" s="16">
        <f>SUM(B21:H21)</f>
        <v>17</v>
      </c>
      <c r="J21" s="7"/>
    </row>
    <row r="22" spans="1:10" ht="14.25" customHeight="1">
      <c r="A22" s="40" t="s">
        <v>32</v>
      </c>
      <c r="B22" s="15">
        <v>4</v>
      </c>
      <c r="C22" s="16">
        <v>2</v>
      </c>
      <c r="D22" s="16">
        <v>1</v>
      </c>
      <c r="E22" s="16">
        <v>0</v>
      </c>
      <c r="F22" s="16">
        <v>10</v>
      </c>
      <c r="G22" s="16">
        <v>1</v>
      </c>
      <c r="H22" s="16">
        <v>0</v>
      </c>
      <c r="I22" s="16">
        <f>SUM(B22:H22)</f>
        <v>18</v>
      </c>
      <c r="J22" s="7"/>
    </row>
    <row r="23" spans="1:10" ht="14.25" customHeight="1">
      <c r="A23" s="40" t="s">
        <v>33</v>
      </c>
      <c r="B23" s="15">
        <v>1</v>
      </c>
      <c r="C23" s="16">
        <v>4</v>
      </c>
      <c r="D23" s="16">
        <v>7</v>
      </c>
      <c r="E23" s="16">
        <v>0</v>
      </c>
      <c r="F23" s="16">
        <v>2</v>
      </c>
      <c r="G23" s="16">
        <v>0</v>
      </c>
      <c r="H23" s="16">
        <v>4</v>
      </c>
      <c r="I23" s="16">
        <f>SUM(B23:H23)</f>
        <v>18</v>
      </c>
      <c r="J23" s="7"/>
    </row>
    <row r="24" spans="1:10" ht="14.25" customHeight="1">
      <c r="A24" s="40" t="s">
        <v>34</v>
      </c>
      <c r="B24" s="15">
        <v>0</v>
      </c>
      <c r="C24" s="16">
        <v>0</v>
      </c>
      <c r="D24" s="16">
        <v>1</v>
      </c>
      <c r="E24" s="16">
        <v>0</v>
      </c>
      <c r="F24" s="16">
        <v>11</v>
      </c>
      <c r="G24" s="16">
        <v>2</v>
      </c>
      <c r="H24" s="16">
        <v>1</v>
      </c>
      <c r="I24" s="16">
        <f>SUM(B24:H24)</f>
        <v>15</v>
      </c>
      <c r="J24" s="7"/>
    </row>
    <row r="25" spans="1:10" ht="14.25" customHeight="1">
      <c r="A25" s="40" t="s">
        <v>35</v>
      </c>
      <c r="B25" s="15">
        <v>0</v>
      </c>
      <c r="C25" s="16">
        <v>1</v>
      </c>
      <c r="D25" s="16">
        <v>0</v>
      </c>
      <c r="E25" s="16">
        <v>0</v>
      </c>
      <c r="F25" s="16">
        <v>2</v>
      </c>
      <c r="G25" s="16">
        <v>0</v>
      </c>
      <c r="H25" s="16">
        <v>0</v>
      </c>
      <c r="I25" s="16">
        <f>SUM(B25:H25)</f>
        <v>3</v>
      </c>
      <c r="J25" s="7"/>
    </row>
    <row r="26" spans="1:10" s="26" customFormat="1" ht="14.25" customHeight="1">
      <c r="A26" s="27" t="s">
        <v>14</v>
      </c>
      <c r="B26" s="28">
        <v>20</v>
      </c>
      <c r="C26" s="28">
        <v>44</v>
      </c>
      <c r="D26" s="28">
        <v>28</v>
      </c>
      <c r="E26" s="28">
        <v>5</v>
      </c>
      <c r="F26" s="28">
        <v>60</v>
      </c>
      <c r="G26" s="28">
        <v>33</v>
      </c>
      <c r="H26" s="28">
        <v>30</v>
      </c>
      <c r="I26" s="28">
        <f>SUM(B26:H26)</f>
        <v>220</v>
      </c>
      <c r="J26" s="29"/>
    </row>
    <row r="27" spans="1:10" s="25" customFormat="1" ht="14.25" customHeight="1">
      <c r="A27" s="30" t="s">
        <v>15</v>
      </c>
      <c r="B27" s="31">
        <f>B13/B26</f>
        <v>0.85</v>
      </c>
      <c r="C27" s="32">
        <f>C13/C26</f>
        <v>1</v>
      </c>
      <c r="D27" s="32">
        <f t="shared" ref="D27:F27" si="3">D13/D26</f>
        <v>1.0357142857142858</v>
      </c>
      <c r="E27" s="32">
        <f t="shared" si="3"/>
        <v>0</v>
      </c>
      <c r="F27" s="32">
        <f t="shared" si="3"/>
        <v>1.1666666666666667</v>
      </c>
      <c r="G27" s="32">
        <f>G13/G26</f>
        <v>1</v>
      </c>
      <c r="H27" s="32">
        <f>H13/H26</f>
        <v>0.73333333333333328</v>
      </c>
      <c r="I27" s="32">
        <f>I13/I26</f>
        <v>0.97727272727272729</v>
      </c>
      <c r="J27" s="24"/>
    </row>
    <row r="28" spans="1:10" ht="14.25" customHeight="1">
      <c r="A28" s="8"/>
      <c r="B28" s="9"/>
      <c r="C28" s="9"/>
      <c r="D28" s="9"/>
      <c r="E28" s="9"/>
      <c r="F28" s="9"/>
      <c r="G28" s="9"/>
      <c r="H28" s="9"/>
      <c r="I28" s="9"/>
      <c r="J28" s="1"/>
    </row>
    <row r="29" spans="1:10" ht="14.25" customHeight="1">
      <c r="A29" s="8"/>
      <c r="B29" s="9"/>
      <c r="C29" s="9"/>
      <c r="D29" s="9"/>
      <c r="E29" s="9"/>
      <c r="F29" s="9"/>
      <c r="G29" s="9"/>
      <c r="H29" s="9"/>
      <c r="I29" s="9"/>
      <c r="J29" s="1"/>
    </row>
    <row r="30" spans="1:10" ht="14.25" customHeight="1">
      <c r="A30" s="8"/>
      <c r="B30" s="9"/>
      <c r="C30" s="9"/>
      <c r="D30" s="9"/>
      <c r="E30" s="9"/>
      <c r="F30" s="9"/>
      <c r="G30" s="9"/>
      <c r="H30" s="9"/>
      <c r="I30" s="9"/>
      <c r="J30" s="1"/>
    </row>
    <row r="31" spans="1:10" ht="14.25" customHeight="1">
      <c r="A31" s="8"/>
      <c r="B31" s="9"/>
      <c r="C31" s="9"/>
      <c r="D31" s="9"/>
      <c r="E31" s="9"/>
      <c r="F31" s="9"/>
      <c r="G31" s="9"/>
      <c r="H31" s="9"/>
      <c r="I31" s="9"/>
      <c r="J31" s="1"/>
    </row>
    <row r="32" spans="1:10" ht="14.25" customHeight="1">
      <c r="A32" s="8"/>
      <c r="B32" s="9"/>
      <c r="C32" s="9"/>
      <c r="D32" s="9"/>
      <c r="E32" s="9"/>
      <c r="F32" s="9"/>
      <c r="G32" s="9"/>
      <c r="H32" s="9"/>
      <c r="I32" s="9"/>
      <c r="J32" s="1"/>
    </row>
    <row r="33" spans="1:10" ht="14.25" customHeight="1">
      <c r="A33" s="8"/>
      <c r="B33" s="9"/>
      <c r="C33" s="9"/>
      <c r="D33" s="9"/>
      <c r="E33" s="9"/>
      <c r="F33" s="9"/>
      <c r="G33" s="9"/>
      <c r="H33" s="9"/>
      <c r="I33" s="9"/>
      <c r="J33" s="1"/>
    </row>
    <row r="34" spans="1:10" ht="14.25" customHeight="1">
      <c r="A34" s="8"/>
      <c r="B34" s="9"/>
      <c r="C34" s="9"/>
      <c r="D34" s="9"/>
      <c r="E34" s="9"/>
      <c r="F34" s="9"/>
      <c r="G34" s="9"/>
      <c r="H34" s="9"/>
      <c r="I34" s="9"/>
      <c r="J34" s="1"/>
    </row>
    <row r="35" spans="1:10" ht="14.25" customHeight="1">
      <c r="A35" s="8"/>
      <c r="B35" s="9"/>
      <c r="C35" s="9"/>
      <c r="D35" s="9"/>
      <c r="E35" s="9"/>
      <c r="F35" s="9"/>
      <c r="G35" s="9"/>
      <c r="H35" s="9"/>
      <c r="I35" s="9"/>
      <c r="J35" s="1"/>
    </row>
    <row r="36" spans="1:10" ht="14.25" customHeight="1">
      <c r="A36" s="8"/>
      <c r="B36" s="9"/>
      <c r="C36" s="9"/>
      <c r="D36" s="9"/>
      <c r="E36" s="9"/>
      <c r="F36" s="9"/>
      <c r="G36" s="9"/>
      <c r="H36" s="9"/>
      <c r="I36" s="9"/>
      <c r="J36" s="1"/>
    </row>
    <row r="37" spans="1:10" ht="14.25" customHeight="1">
      <c r="A37" s="8"/>
      <c r="B37" s="9"/>
      <c r="C37" s="9"/>
      <c r="D37" s="9"/>
      <c r="E37" s="9"/>
      <c r="F37" s="9"/>
      <c r="G37" s="9"/>
      <c r="H37" s="9"/>
      <c r="I37" s="9"/>
      <c r="J37" s="1"/>
    </row>
    <row r="38" spans="1:10" ht="14.25" customHeight="1">
      <c r="A38" s="8"/>
      <c r="B38" s="9"/>
      <c r="C38" s="9"/>
      <c r="D38" s="9"/>
      <c r="E38" s="9"/>
      <c r="F38" s="9"/>
      <c r="G38" s="9"/>
      <c r="H38" s="9"/>
      <c r="I38" s="9"/>
      <c r="J38" s="1"/>
    </row>
    <row r="39" spans="1:10" ht="14.25" customHeight="1">
      <c r="A39" s="8"/>
      <c r="B39" s="9"/>
      <c r="C39" s="9"/>
      <c r="D39" s="9"/>
      <c r="E39" s="9"/>
      <c r="F39" s="9"/>
      <c r="G39" s="9"/>
      <c r="H39" s="9"/>
      <c r="I39" s="9"/>
      <c r="J39" s="1"/>
    </row>
    <row r="40" spans="1:10" ht="14.25" customHeight="1">
      <c r="A40" s="8"/>
      <c r="B40" s="9"/>
      <c r="C40" s="9"/>
      <c r="D40" s="9"/>
      <c r="E40" s="9"/>
      <c r="F40" s="9"/>
      <c r="G40" s="9"/>
      <c r="H40" s="9"/>
      <c r="I40" s="9"/>
      <c r="J40" s="1"/>
    </row>
    <row r="41" spans="1:10" ht="14.25" customHeight="1">
      <c r="A41" s="8"/>
      <c r="B41" s="9"/>
      <c r="C41" s="9"/>
      <c r="D41" s="9"/>
      <c r="E41" s="9"/>
      <c r="F41" s="9"/>
      <c r="G41" s="9"/>
      <c r="H41" s="9"/>
      <c r="I41" s="9"/>
      <c r="J41" s="1"/>
    </row>
    <row r="42" spans="1:10" ht="14.25" customHeight="1">
      <c r="A42" s="8"/>
      <c r="B42" s="9"/>
      <c r="C42" s="9"/>
      <c r="D42" s="9"/>
      <c r="E42" s="9"/>
      <c r="F42" s="9"/>
      <c r="G42" s="9"/>
      <c r="H42" s="9"/>
      <c r="I42" s="9"/>
      <c r="J42" s="1"/>
    </row>
    <row r="43" spans="1:10" ht="14.25" customHeight="1">
      <c r="A43" s="8"/>
      <c r="B43" s="9"/>
      <c r="C43" s="9"/>
      <c r="D43" s="9"/>
      <c r="E43" s="9"/>
      <c r="F43" s="9"/>
      <c r="G43" s="9"/>
      <c r="H43" s="9"/>
      <c r="I43" s="9"/>
      <c r="J43" s="1"/>
    </row>
    <row r="44" spans="1:10" s="20" customFormat="1" ht="36" customHeight="1">
      <c r="A44" s="10" t="s">
        <v>16</v>
      </c>
      <c r="B44" s="44" t="s">
        <v>17</v>
      </c>
      <c r="C44" s="45"/>
      <c r="D44" s="45"/>
      <c r="E44" s="45"/>
      <c r="F44" s="45"/>
      <c r="G44" s="45"/>
      <c r="H44" s="45"/>
      <c r="I44" s="45"/>
      <c r="J44" s="10"/>
    </row>
    <row r="45" spans="1:10" s="20" customFormat="1" ht="28.2" customHeight="1">
      <c r="A45" s="20" t="s">
        <v>23</v>
      </c>
      <c r="B45" s="44" t="s">
        <v>30</v>
      </c>
      <c r="C45" s="45"/>
      <c r="D45" s="45"/>
      <c r="E45" s="45"/>
      <c r="F45" s="45"/>
      <c r="G45" s="45"/>
      <c r="H45" s="45"/>
      <c r="I45" s="45"/>
    </row>
    <row r="46" spans="1:10" s="21" customFormat="1" ht="33" customHeight="1">
      <c r="A46" s="21" t="s">
        <v>29</v>
      </c>
      <c r="B46" s="41" t="s">
        <v>31</v>
      </c>
      <c r="C46" s="42"/>
      <c r="D46" s="42"/>
      <c r="E46" s="42"/>
      <c r="F46" s="42"/>
      <c r="G46" s="42"/>
      <c r="H46" s="42"/>
      <c r="I46" s="42"/>
    </row>
    <row r="47" spans="1:10" ht="14.25" customHeight="1"/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</sheetData>
  <mergeCells count="11">
    <mergeCell ref="B46:I46"/>
    <mergeCell ref="A1:I1"/>
    <mergeCell ref="A2:I2"/>
    <mergeCell ref="A3:I3"/>
    <mergeCell ref="B45:I45"/>
    <mergeCell ref="A4:I4"/>
    <mergeCell ref="A5:I5"/>
    <mergeCell ref="A6:I6"/>
    <mergeCell ref="A7:I7"/>
    <mergeCell ref="B9:I9"/>
    <mergeCell ref="B44:I44"/>
  </mergeCells>
  <pageMargins left="0.25" right="0.25" top="0.75" bottom="0.75" header="0.3" footer="0.3"/>
  <pageSetup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3c3da4-5b21-4d7e-864d-437bcc4c93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DFB770364FAE44AA5BAECF3C63197D" ma:contentTypeVersion="15" ma:contentTypeDescription="Create a new document." ma:contentTypeScope="" ma:versionID="1b26d3c9eb078cfaedb27a7e98f1bc0e">
  <xsd:schema xmlns:xsd="http://www.w3.org/2001/XMLSchema" xmlns:xs="http://www.w3.org/2001/XMLSchema" xmlns:p="http://schemas.microsoft.com/office/2006/metadata/properties" xmlns:ns3="79678429-f0b4-44b0-8739-585e6db16a58" xmlns:ns4="a83c3da4-5b21-4d7e-864d-437bcc4c93c5" targetNamespace="http://schemas.microsoft.com/office/2006/metadata/properties" ma:root="true" ma:fieldsID="b923076e26df4652dd8a0adcb30778d5" ns3:_="" ns4:_="">
    <xsd:import namespace="79678429-f0b4-44b0-8739-585e6db16a58"/>
    <xsd:import namespace="a83c3da4-5b21-4d7e-864d-437bcc4c93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429-f0b4-44b0-8739-585e6db16a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c3da4-5b21-4d7e-864d-437bcc4c9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B5521-6707-48C8-A071-4F50885D8795}">
  <ds:schemaRefs>
    <ds:schemaRef ds:uri="http://schemas.microsoft.com/office/infopath/2007/PartnerControls"/>
    <ds:schemaRef ds:uri="http://schemas.microsoft.com/office/2006/metadata/properties"/>
    <ds:schemaRef ds:uri="79678429-f0b4-44b0-8739-585e6db16a58"/>
    <ds:schemaRef ds:uri="http://purl.org/dc/dcmitype/"/>
    <ds:schemaRef ds:uri="http://purl.org/dc/terms/"/>
    <ds:schemaRef ds:uri="a83c3da4-5b21-4d7e-864d-437bcc4c93c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011D1F-D727-4DE1-A9E8-BB980BEE94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F05867-A26C-4303-BB3C-9FFC6B355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78429-f0b4-44b0-8739-585e6db16a58"/>
    <ds:schemaRef ds:uri="a83c3da4-5b21-4d7e-864d-437bcc4c9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Dinorah Eloísa Mendieta Ortega</dc:creator>
  <cp:lastModifiedBy>SEGAM</cp:lastModifiedBy>
  <cp:lastPrinted>2024-01-08T15:37:32Z</cp:lastPrinted>
  <dcterms:created xsi:type="dcterms:W3CDTF">2020-05-27T14:29:31Z</dcterms:created>
  <dcterms:modified xsi:type="dcterms:W3CDTF">2024-01-08T16:14:24Z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0x010100AEDFB770364FAE44AA5BAECF3C63197D</vt:lpwstr>
  </property>
</Properties>
</file>