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TRANSPARENCIA\2025\12 DICIEMBRE 2025\DAYS\XXXVI\"/>
    </mc:Choice>
  </mc:AlternateContent>
  <xr:revisionPtr revIDLastSave="0" documentId="8_{486F7438-44E0-4B0F-BC20-C3F7ED8930A5}" xr6:coauthVersionLast="47" xr6:coauthVersionMax="47" xr10:uidLastSave="{00000000-0000-0000-0000-000000000000}"/>
  <bookViews>
    <workbookView xWindow="4428" yWindow="3360" windowWidth="17280" windowHeight="8880" xr2:uid="{00000000-000D-0000-FFFF-FFFF00000000}"/>
  </bookViews>
  <sheets>
    <sheet name="2025" sheetId="2" r:id="rId1"/>
    <sheet name="Hoja1" sheetId="3" r:id="rId2"/>
  </sheets>
  <definedNames>
    <definedName name="_xlnm.Print_Area" localSheetId="0">'2025'!$A$1:$M$56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3" i="2" l="1"/>
  <c r="D13" i="2"/>
  <c r="E13" i="2"/>
  <c r="F13" i="2"/>
  <c r="G13" i="2"/>
  <c r="H13" i="2"/>
  <c r="I13" i="2"/>
  <c r="J13" i="2"/>
  <c r="K13" i="2"/>
  <c r="L13" i="2"/>
  <c r="M25" i="2"/>
  <c r="B27" i="2"/>
  <c r="B13" i="2"/>
  <c r="M26" i="2" l="1"/>
  <c r="M24" i="2"/>
  <c r="M23" i="2" l="1"/>
  <c r="M22" i="2"/>
  <c r="E27" i="2" l="1"/>
  <c r="D27" i="2"/>
  <c r="C27" i="2"/>
  <c r="M20" i="2"/>
  <c r="L27" i="2" l="1"/>
  <c r="M21" i="2"/>
  <c r="M19" i="2" l="1"/>
  <c r="M18" i="2"/>
  <c r="M12" i="2" l="1"/>
  <c r="M17" i="2" l="1"/>
  <c r="K27" i="2" l="1"/>
  <c r="J27" i="2"/>
  <c r="I27" i="2"/>
  <c r="H27" i="2"/>
  <c r="G27" i="2"/>
  <c r="F27" i="2"/>
  <c r="M14" i="2"/>
  <c r="M15" i="2"/>
  <c r="M16" i="2"/>
  <c r="M13" i="2" l="1"/>
  <c r="M27" i="2" s="1"/>
  <c r="M11" i="2"/>
  <c r="M9" i="2"/>
</calcChain>
</file>

<file path=xl/sharedStrings.xml><?xml version="1.0" encoding="utf-8"?>
<sst xmlns="http://schemas.openxmlformats.org/spreadsheetml/2006/main" count="48" uniqueCount="48">
  <si>
    <t>SECRETARÍA DE ECOLOGIA Y GESTIÓN AMBIENTAL</t>
  </si>
  <si>
    <t>DIRECCIÓN DE AUDITORIA Y SUPERVISIÓN</t>
  </si>
  <si>
    <t xml:space="preserve">VISITAS DE INSPECCIÓN Y VERIFICACIÓN </t>
  </si>
  <si>
    <t xml:space="preserve">GIROS O ACTIVIDADES </t>
  </si>
  <si>
    <t>LADRILLERAS</t>
  </si>
  <si>
    <t>INDUSTRIA</t>
  </si>
  <si>
    <t>TIRADEROS RSU/RINP O RME</t>
  </si>
  <si>
    <t>EMPRESAS DE MANEJO DE RESIDUOS</t>
  </si>
  <si>
    <t>RECURSOS NATURALES</t>
  </si>
  <si>
    <t>BANCO DE MATERIALES</t>
  </si>
  <si>
    <t>TOTAL</t>
  </si>
  <si>
    <t>% Eficacia</t>
  </si>
  <si>
    <t xml:space="preserve">NOTA 1. </t>
  </si>
  <si>
    <t>A partir del 26 de septiembre del 2021 toma el cargo de la Dirección de Auditoría y Supervisión la C. Blanca Elibeth Ibarra Padrón</t>
  </si>
  <si>
    <t>AÑO 2021</t>
  </si>
  <si>
    <t>AÑO 2022</t>
  </si>
  <si>
    <t>AÑO 2023</t>
  </si>
  <si>
    <t>COMERCIOS O SERVICIOS</t>
  </si>
  <si>
    <t xml:space="preserve">NOTA 3.  </t>
  </si>
  <si>
    <t>El 03 de abril  del 2023, se ajustan las metas para los giros y actividades de Industria, Empresas de Manejo de Residuos y Recursos Naturales .</t>
  </si>
  <si>
    <t>El 06 septiembre del 2023 se ajustan las metas para los giros y actividades de Tiraderos, Empresas de manejo de residuos, Recursos Naturales y Bancos de materiales.</t>
  </si>
  <si>
    <t>AÑO 2024</t>
  </si>
  <si>
    <t>DENUNCIAS</t>
  </si>
  <si>
    <t>CONSTRUCCTIVAS</t>
  </si>
  <si>
    <t>META/AÑO</t>
  </si>
  <si>
    <t>El 02 de enero del 2024 se adicionan los registros para denuncias y constructivas atendías</t>
  </si>
  <si>
    <t>NOTA 2.</t>
  </si>
  <si>
    <t>NOTA 4.</t>
  </si>
  <si>
    <t>ENERO</t>
  </si>
  <si>
    <t>FEBRERO</t>
  </si>
  <si>
    <t>PLANTA DE TRATAMIENTO DE AGUAS RESIDUALES</t>
  </si>
  <si>
    <t>NOTA 5.</t>
  </si>
  <si>
    <t>El 01 de marzo del 2024 se adicionan los registros para visitas de inspección realizadas a plantas de tratamiento por lo tanto se modifica la meta anual a 275 visitas</t>
  </si>
  <si>
    <t>FRACCIONAMIENTOS</t>
  </si>
  <si>
    <t>AÑO 2025</t>
  </si>
  <si>
    <t>MARZO</t>
  </si>
  <si>
    <t>ABRIL</t>
  </si>
  <si>
    <t>MAYO</t>
  </si>
  <si>
    <t>NOTA 7.</t>
  </si>
  <si>
    <t>JUNIO</t>
  </si>
  <si>
    <t>JULIO</t>
  </si>
  <si>
    <t>AGOSTO</t>
  </si>
  <si>
    <t>SEPTIEMBRE</t>
  </si>
  <si>
    <t>OCTUBRE</t>
  </si>
  <si>
    <t>A partir del 17 de marzo del 2025 toma el cargo de Directora de Auditoria y Supervisión  la C. Lic. Aurea del Carmen Rodríguez Moreno</t>
  </si>
  <si>
    <t>NOVIEMBRE</t>
  </si>
  <si>
    <t>DICIEMBRE</t>
  </si>
  <si>
    <t>INFORME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</si>
</sst>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rial"/>
      <scheme val="minor"/>
    </font>
    <font>
      <sz val="11"/>
      <color theme="1"/>
      <name val="Arial"/>
      <family val="2"/>
      <scheme val="minor"/>
    </font>
    <font>
      <b/>
      <sz val="14"/>
      <color theme="1"/>
      <name val="Montserrat"/>
    </font>
    <font>
      <sz val="11"/>
      <name val="Arial"/>
      <family val="2"/>
    </font>
    <font>
      <sz val="11"/>
      <color theme="1"/>
      <name val="Montserrat"/>
    </font>
    <font>
      <b/>
      <sz val="12"/>
      <color theme="1"/>
      <name val="Montserrat"/>
    </font>
    <font>
      <b/>
      <sz val="11"/>
      <color theme="1"/>
      <name val="Montserrat"/>
    </font>
    <font>
      <sz val="9"/>
      <color theme="1"/>
      <name val="Montserrat"/>
    </font>
    <font>
      <sz val="9"/>
      <color theme="1"/>
      <name val="Arial"/>
      <family val="2"/>
      <scheme val="minor"/>
    </font>
    <font>
      <b/>
      <sz val="7"/>
      <color theme="1"/>
      <name val="Montserrat"/>
    </font>
    <font>
      <b/>
      <sz val="9"/>
      <color rgb="FFFF0000"/>
      <name val="Montserrat"/>
    </font>
    <font>
      <sz val="5.5"/>
      <color theme="1"/>
      <name val="Montserrat"/>
    </font>
    <font>
      <b/>
      <sz val="5.5"/>
      <color theme="1"/>
      <name val="Montserrat"/>
    </font>
    <font>
      <sz val="5.5"/>
      <color theme="1"/>
      <name val="Arial"/>
      <family val="2"/>
      <scheme val="minor"/>
    </font>
    <font>
      <sz val="7"/>
      <color theme="1"/>
      <name val="Montserrat"/>
    </font>
    <font>
      <sz val="7"/>
      <color theme="1"/>
      <name val="Arial"/>
      <family val="2"/>
      <scheme val="minor"/>
    </font>
    <font>
      <b/>
      <sz val="9"/>
      <color theme="1"/>
      <name val="Montserrat"/>
    </font>
    <font>
      <b/>
      <sz val="9"/>
      <color theme="1"/>
      <name val="Arial"/>
      <family val="2"/>
      <scheme val="minor"/>
    </font>
    <font>
      <b/>
      <sz val="7"/>
      <color rgb="FFFF0000"/>
      <name val="Montserrat"/>
    </font>
    <font>
      <sz val="8"/>
      <color theme="1"/>
      <name val="Arial"/>
      <family val="2"/>
      <scheme val="minor"/>
    </font>
    <font>
      <b/>
      <sz val="8"/>
      <color theme="1"/>
      <name val="Montserrat"/>
    </font>
    <font>
      <b/>
      <sz val="5"/>
      <color theme="1"/>
      <name val="Montserrat"/>
    </font>
    <font>
      <sz val="12"/>
      <color theme="1"/>
      <name val="Montserrat"/>
    </font>
    <font>
      <b/>
      <sz val="10"/>
      <color theme="1"/>
      <name val="Montserrat"/>
    </font>
    <font>
      <sz val="8"/>
      <color theme="1"/>
      <name val="Montserrat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E598"/>
        <bgColor rgb="FFFFE598"/>
      </patternFill>
    </fill>
    <fill>
      <patternFill patternType="solid">
        <fgColor theme="0" tint="-0.34998626667073579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2" tint="-0.14999847407452621"/>
        <bgColor theme="0"/>
      </patternFill>
    </fill>
    <fill>
      <patternFill patternType="solid">
        <fgColor theme="9" tint="0.39997558519241921"/>
        <bgColor theme="0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1"/>
  </cellStyleXfs>
  <cellXfs count="5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6" fillId="0" borderId="1" xfId="0" applyFont="1" applyBorder="1"/>
    <xf numFmtId="0" fontId="0" fillId="0" borderId="1" xfId="0" applyBorder="1"/>
    <xf numFmtId="0" fontId="8" fillId="0" borderId="0" xfId="0" applyFont="1"/>
    <xf numFmtId="0" fontId="11" fillId="2" borderId="1" xfId="0" applyFont="1" applyFill="1" applyBorder="1" applyAlignment="1">
      <alignment horizontal="center" vertical="center" wrapText="1"/>
    </xf>
    <xf numFmtId="0" fontId="13" fillId="0" borderId="1" xfId="0" applyFont="1" applyBorder="1"/>
    <xf numFmtId="0" fontId="14" fillId="2" borderId="1" xfId="0" applyFont="1" applyFill="1" applyBorder="1" applyAlignment="1">
      <alignment horizontal="center" vertical="center" wrapText="1" readingOrder="1"/>
    </xf>
    <xf numFmtId="0" fontId="15" fillId="0" borderId="0" xfId="0" applyFont="1"/>
    <xf numFmtId="0" fontId="7" fillId="2" borderId="1" xfId="0" applyFont="1" applyFill="1" applyBorder="1" applyAlignment="1">
      <alignment horizontal="center" vertical="center" wrapText="1" readingOrder="1"/>
    </xf>
    <xf numFmtId="0" fontId="16" fillId="0" borderId="0" xfId="0" applyFont="1" applyAlignment="1">
      <alignment horizontal="center" vertical="center" readingOrder="1"/>
    </xf>
    <xf numFmtId="0" fontId="17" fillId="0" borderId="0" xfId="0" applyFont="1"/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2" fillId="0" borderId="0" xfId="0" applyFont="1" applyAlignment="1">
      <alignment horizontal="center" readingOrder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/>
    <xf numFmtId="0" fontId="15" fillId="0" borderId="1" xfId="0" applyFont="1" applyBorder="1"/>
    <xf numFmtId="0" fontId="8" fillId="0" borderId="1" xfId="0" applyFont="1" applyBorder="1"/>
    <xf numFmtId="0" fontId="17" fillId="0" borderId="1" xfId="0" applyFont="1" applyBorder="1"/>
    <xf numFmtId="0" fontId="9" fillId="2" borderId="2" xfId="0" applyFont="1" applyFill="1" applyBorder="1" applyAlignment="1">
      <alignment horizontal="center" vertical="center" wrapText="1" readingOrder="1"/>
    </xf>
    <xf numFmtId="0" fontId="9" fillId="4" borderId="2" xfId="0" applyFont="1" applyFill="1" applyBorder="1" applyAlignment="1">
      <alignment horizontal="center" vertical="center" wrapText="1" readingOrder="1"/>
    </xf>
    <xf numFmtId="0" fontId="10" fillId="3" borderId="2" xfId="0" applyFont="1" applyFill="1" applyBorder="1" applyAlignment="1">
      <alignment horizontal="center" readingOrder="1"/>
    </xf>
    <xf numFmtId="0" fontId="16" fillId="7" borderId="2" xfId="0" applyFont="1" applyFill="1" applyBorder="1" applyAlignment="1">
      <alignment horizontal="center" vertical="center" wrapText="1" readingOrder="1"/>
    </xf>
    <xf numFmtId="0" fontId="11" fillId="2" borderId="3" xfId="0" applyFont="1" applyFill="1" applyBorder="1" applyAlignment="1">
      <alignment horizontal="left" vertical="center" wrapText="1" readingOrder="1"/>
    </xf>
    <xf numFmtId="0" fontId="12" fillId="2" borderId="4" xfId="0" applyFont="1" applyFill="1" applyBorder="1" applyAlignment="1">
      <alignment horizontal="center" vertical="center" wrapText="1" readingOrder="1"/>
    </xf>
    <xf numFmtId="0" fontId="21" fillId="2" borderId="4" xfId="0" applyFont="1" applyFill="1" applyBorder="1" applyAlignment="1">
      <alignment horizontal="center" vertical="center" wrapText="1" readingOrder="1"/>
    </xf>
    <xf numFmtId="0" fontId="20" fillId="2" borderId="5" xfId="0" applyFont="1" applyFill="1" applyBorder="1" applyAlignment="1">
      <alignment horizontal="center" vertical="center" wrapText="1" readingOrder="1"/>
    </xf>
    <xf numFmtId="0" fontId="9" fillId="6" borderId="6" xfId="0" applyFont="1" applyFill="1" applyBorder="1" applyAlignment="1">
      <alignment horizontal="center" vertical="center" wrapText="1" readingOrder="1"/>
    </xf>
    <xf numFmtId="0" fontId="9" fillId="2" borderId="7" xfId="0" applyFont="1" applyFill="1" applyBorder="1" applyAlignment="1">
      <alignment horizontal="center" vertical="center" wrapText="1" readingOrder="1"/>
    </xf>
    <xf numFmtId="0" fontId="20" fillId="7" borderId="6" xfId="0" applyFont="1" applyFill="1" applyBorder="1" applyAlignment="1">
      <alignment horizontal="center" vertical="center" wrapText="1" readingOrder="1"/>
    </xf>
    <xf numFmtId="0" fontId="18" fillId="3" borderId="6" xfId="0" applyFont="1" applyFill="1" applyBorder="1" applyAlignment="1">
      <alignment horizontal="center" vertical="center" wrapText="1" readingOrder="1"/>
    </xf>
    <xf numFmtId="0" fontId="10" fillId="3" borderId="7" xfId="0" applyFont="1" applyFill="1" applyBorder="1" applyAlignment="1">
      <alignment horizontal="center" readingOrder="1"/>
    </xf>
    <xf numFmtId="0" fontId="9" fillId="2" borderId="8" xfId="0" applyFont="1" applyFill="1" applyBorder="1" applyAlignment="1">
      <alignment horizontal="center" vertical="center" wrapText="1" readingOrder="1"/>
    </xf>
    <xf numFmtId="9" fontId="16" fillId="2" borderId="9" xfId="0" applyNumberFormat="1" applyFont="1" applyFill="1" applyBorder="1" applyAlignment="1">
      <alignment horizontal="center" vertical="center" wrapText="1" readingOrder="1"/>
    </xf>
    <xf numFmtId="0" fontId="16" fillId="2" borderId="6" xfId="0" applyFont="1" applyFill="1" applyBorder="1" applyAlignment="1">
      <alignment horizontal="center" vertical="center" wrapText="1" readingOrder="1"/>
    </xf>
    <xf numFmtId="0" fontId="16" fillId="5" borderId="2" xfId="0" applyFont="1" applyFill="1" applyBorder="1" applyAlignment="1">
      <alignment horizontal="center" vertical="center" wrapText="1" readingOrder="1"/>
    </xf>
    <xf numFmtId="0" fontId="16" fillId="2" borderId="7" xfId="0" applyFont="1" applyFill="1" applyBorder="1" applyAlignment="1">
      <alignment horizontal="center" vertical="center" wrapText="1" readingOrder="1"/>
    </xf>
    <xf numFmtId="0" fontId="8" fillId="5" borderId="1" xfId="0" applyFont="1" applyFill="1" applyBorder="1"/>
    <xf numFmtId="0" fontId="8" fillId="5" borderId="0" xfId="0" applyFont="1" applyFill="1"/>
    <xf numFmtId="0" fontId="24" fillId="0" borderId="0" xfId="0" applyFont="1" applyAlignment="1">
      <alignment horizontal="left" vertical="center" wrapText="1"/>
    </xf>
    <xf numFmtId="0" fontId="19" fillId="0" borderId="1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12" fillId="4" borderId="4" xfId="0" applyFont="1" applyFill="1" applyBorder="1" applyAlignment="1">
      <alignment horizontal="center" vertical="center" wrapText="1" readingOrder="1"/>
    </xf>
    <xf numFmtId="0" fontId="24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2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896253802908024E-2"/>
          <c:y val="7.6512722586323412E-2"/>
          <c:w val="0.93511425191773656"/>
          <c:h val="0.7983349168732549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'2025'!$A$9</c:f>
              <c:strCache>
                <c:ptCount val="1"/>
                <c:pt idx="0">
                  <c:v>AÑO 2021</c:v>
                </c:pt>
              </c:strCache>
            </c:strRef>
          </c:tx>
          <c:spPr>
            <a:solidFill>
              <a:schemeClr val="accent6">
                <a:tint val="39000"/>
              </a:schemeClr>
            </a:solidFill>
            <a:ln>
              <a:noFill/>
            </a:ln>
            <a:effectLst/>
          </c:spPr>
          <c:invertIfNegative val="0"/>
          <c:cat>
            <c:strRef>
              <c:f>'2025'!$B$7:$M$8</c:f>
              <c:strCache>
                <c:ptCount val="12"/>
                <c:pt idx="0">
                  <c:v>LADRILLERAS</c:v>
                </c:pt>
                <c:pt idx="1">
                  <c:v>INDUSTRIA</c:v>
                </c:pt>
                <c:pt idx="2">
                  <c:v>TIRADEROS RSU/RINP O RME</c:v>
                </c:pt>
                <c:pt idx="3">
                  <c:v>COMERCIOS O SERVICIOS</c:v>
                </c:pt>
                <c:pt idx="4">
                  <c:v>EMPRESAS DE MANEJO DE RESIDUOS</c:v>
                </c:pt>
                <c:pt idx="5">
                  <c:v>RECURSOS NATURALES</c:v>
                </c:pt>
                <c:pt idx="6">
                  <c:v>BANCO DE MATERIALES</c:v>
                </c:pt>
                <c:pt idx="7">
                  <c:v>PLANTA DE TRATAMIENTO DE AGUAS RESIDUALES</c:v>
                </c:pt>
                <c:pt idx="8">
                  <c:v>CONSTRUCCTIVAS</c:v>
                </c:pt>
                <c:pt idx="9">
                  <c:v>FRACCIONAMIENTOS</c:v>
                </c:pt>
                <c:pt idx="10">
                  <c:v>DENUNCIAS</c:v>
                </c:pt>
                <c:pt idx="11">
                  <c:v>TOTAL</c:v>
                </c:pt>
              </c:strCache>
            </c:strRef>
          </c:cat>
          <c:val>
            <c:numRef>
              <c:f>'2025'!$B$9:$M$9</c:f>
              <c:numCache>
                <c:formatCode>General</c:formatCode>
                <c:ptCount val="12"/>
                <c:pt idx="0">
                  <c:v>10</c:v>
                </c:pt>
                <c:pt idx="1">
                  <c:v>10</c:v>
                </c:pt>
                <c:pt idx="2">
                  <c:v>31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5</c:v>
                </c:pt>
                <c:pt idx="11">
                  <c:v>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00-4E58-9BF8-2EFA65237827}"/>
            </c:ext>
          </c:extLst>
        </c:ser>
        <c:ser>
          <c:idx val="1"/>
          <c:order val="1"/>
          <c:tx>
            <c:strRef>
              <c:f>'2025'!$A$10</c:f>
              <c:strCache>
                <c:ptCount val="1"/>
                <c:pt idx="0">
                  <c:v>AÑO 2022</c:v>
                </c:pt>
              </c:strCache>
            </c:strRef>
          </c:tx>
          <c:spPr>
            <a:solidFill>
              <a:schemeClr val="accent6">
                <a:tint val="47000"/>
              </a:schemeClr>
            </a:solidFill>
            <a:ln>
              <a:noFill/>
            </a:ln>
            <a:effectLst/>
          </c:spPr>
          <c:invertIfNegative val="0"/>
          <c:cat>
            <c:strRef>
              <c:f>'2025'!$B$7:$M$8</c:f>
              <c:strCache>
                <c:ptCount val="12"/>
                <c:pt idx="0">
                  <c:v>LADRILLERAS</c:v>
                </c:pt>
                <c:pt idx="1">
                  <c:v>INDUSTRIA</c:v>
                </c:pt>
                <c:pt idx="2">
                  <c:v>TIRADEROS RSU/RINP O RME</c:v>
                </c:pt>
                <c:pt idx="3">
                  <c:v>COMERCIOS O SERVICIOS</c:v>
                </c:pt>
                <c:pt idx="4">
                  <c:v>EMPRESAS DE MANEJO DE RESIDUOS</c:v>
                </c:pt>
                <c:pt idx="5">
                  <c:v>RECURSOS NATURALES</c:v>
                </c:pt>
                <c:pt idx="6">
                  <c:v>BANCO DE MATERIALES</c:v>
                </c:pt>
                <c:pt idx="7">
                  <c:v>PLANTA DE TRATAMIENTO DE AGUAS RESIDUALES</c:v>
                </c:pt>
                <c:pt idx="8">
                  <c:v>CONSTRUCCTIVAS</c:v>
                </c:pt>
                <c:pt idx="9">
                  <c:v>FRACCIONAMIENTOS</c:v>
                </c:pt>
                <c:pt idx="10">
                  <c:v>DENUNCIAS</c:v>
                </c:pt>
                <c:pt idx="11">
                  <c:v>TOTAL</c:v>
                </c:pt>
              </c:strCache>
            </c:strRef>
          </c:cat>
          <c:val>
            <c:numRef>
              <c:f>'2025'!$B$10:$M$10</c:f>
              <c:numCache>
                <c:formatCode>General</c:formatCode>
                <c:ptCount val="12"/>
                <c:pt idx="0">
                  <c:v>3</c:v>
                </c:pt>
                <c:pt idx="1">
                  <c:v>21</c:v>
                </c:pt>
                <c:pt idx="2">
                  <c:v>29</c:v>
                </c:pt>
                <c:pt idx="3">
                  <c:v>2</c:v>
                </c:pt>
                <c:pt idx="4">
                  <c:v>26</c:v>
                </c:pt>
                <c:pt idx="5">
                  <c:v>5</c:v>
                </c:pt>
                <c:pt idx="6">
                  <c:v>56</c:v>
                </c:pt>
                <c:pt idx="11">
                  <c:v>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00-4E58-9BF8-2EFA65237827}"/>
            </c:ext>
          </c:extLst>
        </c:ser>
        <c:ser>
          <c:idx val="2"/>
          <c:order val="2"/>
          <c:tx>
            <c:strRef>
              <c:f>'2025'!$A$11</c:f>
              <c:strCache>
                <c:ptCount val="1"/>
                <c:pt idx="0">
                  <c:v>AÑO 2023</c:v>
                </c:pt>
              </c:strCache>
            </c:strRef>
          </c:tx>
          <c:spPr>
            <a:solidFill>
              <a:schemeClr val="accent6">
                <a:tint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'2025'!$B$7:$M$8</c:f>
              <c:strCache>
                <c:ptCount val="12"/>
                <c:pt idx="0">
                  <c:v>LADRILLERAS</c:v>
                </c:pt>
                <c:pt idx="1">
                  <c:v>INDUSTRIA</c:v>
                </c:pt>
                <c:pt idx="2">
                  <c:v>TIRADEROS RSU/RINP O RME</c:v>
                </c:pt>
                <c:pt idx="3">
                  <c:v>COMERCIOS O SERVICIOS</c:v>
                </c:pt>
                <c:pt idx="4">
                  <c:v>EMPRESAS DE MANEJO DE RESIDUOS</c:v>
                </c:pt>
                <c:pt idx="5">
                  <c:v>RECURSOS NATURALES</c:v>
                </c:pt>
                <c:pt idx="6">
                  <c:v>BANCO DE MATERIALES</c:v>
                </c:pt>
                <c:pt idx="7">
                  <c:v>PLANTA DE TRATAMIENTO DE AGUAS RESIDUALES</c:v>
                </c:pt>
                <c:pt idx="8">
                  <c:v>CONSTRUCCTIVAS</c:v>
                </c:pt>
                <c:pt idx="9">
                  <c:v>FRACCIONAMIENTOS</c:v>
                </c:pt>
                <c:pt idx="10">
                  <c:v>DENUNCIAS</c:v>
                </c:pt>
                <c:pt idx="11">
                  <c:v>TOTAL</c:v>
                </c:pt>
              </c:strCache>
            </c:strRef>
          </c:cat>
          <c:val>
            <c:numRef>
              <c:f>'2025'!$B$11:$M$11</c:f>
              <c:numCache>
                <c:formatCode>General</c:formatCode>
                <c:ptCount val="12"/>
                <c:pt idx="0">
                  <c:v>17</c:v>
                </c:pt>
                <c:pt idx="1">
                  <c:v>44</c:v>
                </c:pt>
                <c:pt idx="2">
                  <c:v>29</c:v>
                </c:pt>
                <c:pt idx="3">
                  <c:v>0</c:v>
                </c:pt>
                <c:pt idx="4">
                  <c:v>70</c:v>
                </c:pt>
                <c:pt idx="5">
                  <c:v>33</c:v>
                </c:pt>
                <c:pt idx="6">
                  <c:v>22</c:v>
                </c:pt>
                <c:pt idx="11">
                  <c:v>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D00-4E58-9BF8-2EFA65237827}"/>
            </c:ext>
          </c:extLst>
        </c:ser>
        <c:ser>
          <c:idx val="3"/>
          <c:order val="3"/>
          <c:tx>
            <c:strRef>
              <c:f>'2025'!$A$12</c:f>
              <c:strCache>
                <c:ptCount val="1"/>
                <c:pt idx="0">
                  <c:v>AÑO 2024</c:v>
                </c:pt>
              </c:strCache>
            </c:strRef>
          </c:tx>
          <c:spPr>
            <a:solidFill>
              <a:schemeClr val="accent6">
                <a:tint val="63000"/>
              </a:schemeClr>
            </a:solidFill>
            <a:ln>
              <a:noFill/>
            </a:ln>
            <a:effectLst/>
          </c:spPr>
          <c:invertIfNegative val="0"/>
          <c:cat>
            <c:strRef>
              <c:f>'2025'!$B$7:$M$8</c:f>
              <c:strCache>
                <c:ptCount val="12"/>
                <c:pt idx="0">
                  <c:v>LADRILLERAS</c:v>
                </c:pt>
                <c:pt idx="1">
                  <c:v>INDUSTRIA</c:v>
                </c:pt>
                <c:pt idx="2">
                  <c:v>TIRADEROS RSU/RINP O RME</c:v>
                </c:pt>
                <c:pt idx="3">
                  <c:v>COMERCIOS O SERVICIOS</c:v>
                </c:pt>
                <c:pt idx="4">
                  <c:v>EMPRESAS DE MANEJO DE RESIDUOS</c:v>
                </c:pt>
                <c:pt idx="5">
                  <c:v>RECURSOS NATURALES</c:v>
                </c:pt>
                <c:pt idx="6">
                  <c:v>BANCO DE MATERIALES</c:v>
                </c:pt>
                <c:pt idx="7">
                  <c:v>PLANTA DE TRATAMIENTO DE AGUAS RESIDUALES</c:v>
                </c:pt>
                <c:pt idx="8">
                  <c:v>CONSTRUCCTIVAS</c:v>
                </c:pt>
                <c:pt idx="9">
                  <c:v>FRACCIONAMIENTOS</c:v>
                </c:pt>
                <c:pt idx="10">
                  <c:v>DENUNCIAS</c:v>
                </c:pt>
                <c:pt idx="11">
                  <c:v>TOTAL</c:v>
                </c:pt>
              </c:strCache>
            </c:strRef>
          </c:cat>
          <c:val>
            <c:numRef>
              <c:f>'2025'!$B$12:$M$12</c:f>
              <c:numCache>
                <c:formatCode>General</c:formatCode>
                <c:ptCount val="12"/>
                <c:pt idx="0">
                  <c:v>34</c:v>
                </c:pt>
                <c:pt idx="1">
                  <c:v>73</c:v>
                </c:pt>
                <c:pt idx="2">
                  <c:v>39</c:v>
                </c:pt>
                <c:pt idx="3">
                  <c:v>16</c:v>
                </c:pt>
                <c:pt idx="4">
                  <c:v>62</c:v>
                </c:pt>
                <c:pt idx="5">
                  <c:v>16</c:v>
                </c:pt>
                <c:pt idx="6">
                  <c:v>19</c:v>
                </c:pt>
                <c:pt idx="7">
                  <c:v>13</c:v>
                </c:pt>
                <c:pt idx="8">
                  <c:v>14</c:v>
                </c:pt>
                <c:pt idx="9">
                  <c:v>8</c:v>
                </c:pt>
                <c:pt idx="10">
                  <c:v>58</c:v>
                </c:pt>
                <c:pt idx="11">
                  <c:v>294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D00-4E58-9BF8-2EFA65237827}"/>
            </c:ext>
          </c:extLst>
        </c:ser>
        <c:ser>
          <c:idx val="9"/>
          <c:order val="4"/>
          <c:tx>
            <c:strRef>
              <c:f>'2025'!$A$13</c:f>
              <c:strCache>
                <c:ptCount val="1"/>
                <c:pt idx="0">
                  <c:v>AÑO 2025</c:v>
                </c:pt>
              </c:strCache>
            </c:strRef>
          </c:tx>
          <c:spPr>
            <a:solidFill>
              <a:schemeClr val="accent6">
                <a:shade val="87000"/>
              </a:schemeClr>
            </a:solidFill>
            <a:ln>
              <a:noFill/>
            </a:ln>
            <a:effectLst/>
          </c:spPr>
          <c:invertIfNegative val="0"/>
          <c:val>
            <c:numRef>
              <c:f>'2025'!$B$13:$M$13</c:f>
              <c:numCache>
                <c:formatCode>General</c:formatCode>
                <c:ptCount val="12"/>
                <c:pt idx="0">
                  <c:v>7</c:v>
                </c:pt>
                <c:pt idx="1">
                  <c:v>82</c:v>
                </c:pt>
                <c:pt idx="2">
                  <c:v>73</c:v>
                </c:pt>
                <c:pt idx="3">
                  <c:v>15</c:v>
                </c:pt>
                <c:pt idx="4">
                  <c:v>102</c:v>
                </c:pt>
                <c:pt idx="5">
                  <c:v>10</c:v>
                </c:pt>
                <c:pt idx="6">
                  <c:v>28</c:v>
                </c:pt>
                <c:pt idx="7">
                  <c:v>9</c:v>
                </c:pt>
                <c:pt idx="8">
                  <c:v>4</c:v>
                </c:pt>
                <c:pt idx="9">
                  <c:v>6</c:v>
                </c:pt>
                <c:pt idx="10">
                  <c:v>49</c:v>
                </c:pt>
                <c:pt idx="11">
                  <c:v>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6C-400E-A856-DBF72896FD9F}"/>
            </c:ext>
          </c:extLst>
        </c:ser>
        <c:ser>
          <c:idx val="4"/>
          <c:order val="5"/>
          <c:tx>
            <c:strRef>
              <c:f>'2025'!$A$14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chemeClr val="accent6">
                <a:tint val="72000"/>
              </a:schemeClr>
            </a:solidFill>
            <a:ln>
              <a:noFill/>
            </a:ln>
            <a:effectLst/>
          </c:spPr>
          <c:invertIfNegative val="0"/>
          <c:cat>
            <c:strRef>
              <c:f>'2025'!$B$7:$M$8</c:f>
              <c:strCache>
                <c:ptCount val="12"/>
                <c:pt idx="0">
                  <c:v>LADRILLERAS</c:v>
                </c:pt>
                <c:pt idx="1">
                  <c:v>INDUSTRIA</c:v>
                </c:pt>
                <c:pt idx="2">
                  <c:v>TIRADEROS RSU/RINP O RME</c:v>
                </c:pt>
                <c:pt idx="3">
                  <c:v>COMERCIOS O SERVICIOS</c:v>
                </c:pt>
                <c:pt idx="4">
                  <c:v>EMPRESAS DE MANEJO DE RESIDUOS</c:v>
                </c:pt>
                <c:pt idx="5">
                  <c:v>RECURSOS NATURALES</c:v>
                </c:pt>
                <c:pt idx="6">
                  <c:v>BANCO DE MATERIALES</c:v>
                </c:pt>
                <c:pt idx="7">
                  <c:v>PLANTA DE TRATAMIENTO DE AGUAS RESIDUALES</c:v>
                </c:pt>
                <c:pt idx="8">
                  <c:v>CONSTRUCCTIVAS</c:v>
                </c:pt>
                <c:pt idx="9">
                  <c:v>FRACCIONAMIENTOS</c:v>
                </c:pt>
                <c:pt idx="10">
                  <c:v>DENUNCIAS</c:v>
                </c:pt>
                <c:pt idx="11">
                  <c:v>TOTAL</c:v>
                </c:pt>
              </c:strCache>
            </c:strRef>
          </c:cat>
          <c:val>
            <c:numRef>
              <c:f>'2025'!$B$14:$M$14</c:f>
              <c:numCache>
                <c:formatCode>General</c:formatCode>
                <c:ptCount val="12"/>
                <c:pt idx="0">
                  <c:v>1</c:v>
                </c:pt>
                <c:pt idx="1">
                  <c:v>9</c:v>
                </c:pt>
                <c:pt idx="2">
                  <c:v>17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5</c:v>
                </c:pt>
                <c:pt idx="11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D00-4E58-9BF8-2EFA65237827}"/>
            </c:ext>
          </c:extLst>
        </c:ser>
        <c:ser>
          <c:idx val="5"/>
          <c:order val="6"/>
          <c:tx>
            <c:strRef>
              <c:f>'2025'!$A$15</c:f>
              <c:strCache>
                <c:ptCount val="1"/>
                <c:pt idx="0">
                  <c:v>FEBRERO</c:v>
                </c:pt>
              </c:strCache>
            </c:strRef>
          </c:tx>
          <c:spPr>
            <a:solidFill>
              <a:schemeClr val="accent6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'2025'!$B$7:$M$8</c:f>
              <c:strCache>
                <c:ptCount val="12"/>
                <c:pt idx="0">
                  <c:v>LADRILLERAS</c:v>
                </c:pt>
                <c:pt idx="1">
                  <c:v>INDUSTRIA</c:v>
                </c:pt>
                <c:pt idx="2">
                  <c:v>TIRADEROS RSU/RINP O RME</c:v>
                </c:pt>
                <c:pt idx="3">
                  <c:v>COMERCIOS O SERVICIOS</c:v>
                </c:pt>
                <c:pt idx="4">
                  <c:v>EMPRESAS DE MANEJO DE RESIDUOS</c:v>
                </c:pt>
                <c:pt idx="5">
                  <c:v>RECURSOS NATURALES</c:v>
                </c:pt>
                <c:pt idx="6">
                  <c:v>BANCO DE MATERIALES</c:v>
                </c:pt>
                <c:pt idx="7">
                  <c:v>PLANTA DE TRATAMIENTO DE AGUAS RESIDUALES</c:v>
                </c:pt>
                <c:pt idx="8">
                  <c:v>CONSTRUCCTIVAS</c:v>
                </c:pt>
                <c:pt idx="9">
                  <c:v>FRACCIONAMIENTOS</c:v>
                </c:pt>
                <c:pt idx="10">
                  <c:v>DENUNCIAS</c:v>
                </c:pt>
                <c:pt idx="11">
                  <c:v>TOTAL</c:v>
                </c:pt>
              </c:strCache>
            </c:strRef>
          </c:cat>
          <c:val>
            <c:numRef>
              <c:f>'2025'!$B$15:$M$15</c:f>
              <c:numCache>
                <c:formatCode>General</c:formatCode>
                <c:ptCount val="12"/>
                <c:pt idx="0">
                  <c:v>5</c:v>
                </c:pt>
                <c:pt idx="1">
                  <c:v>4</c:v>
                </c:pt>
                <c:pt idx="2">
                  <c:v>5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2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7</c:v>
                </c:pt>
                <c:pt idx="11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D00-4E58-9BF8-2EFA65237827}"/>
            </c:ext>
          </c:extLst>
        </c:ser>
        <c:ser>
          <c:idx val="6"/>
          <c:order val="7"/>
          <c:tx>
            <c:strRef>
              <c:f>'2025'!$A$16</c:f>
              <c:strCache>
                <c:ptCount val="1"/>
                <c:pt idx="0">
                  <c:v>MARZO</c:v>
                </c:pt>
              </c:strCache>
            </c:strRef>
          </c:tx>
          <c:spPr>
            <a:solidFill>
              <a:schemeClr val="accent6">
                <a:tint val="88000"/>
              </a:schemeClr>
            </a:solidFill>
            <a:ln>
              <a:noFill/>
            </a:ln>
            <a:effectLst/>
          </c:spPr>
          <c:invertIfNegative val="0"/>
          <c:val>
            <c:numRef>
              <c:f>'2025'!$B$16:$M$16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0</c:v>
                </c:pt>
                <c:pt idx="4">
                  <c:v>5</c:v>
                </c:pt>
                <c:pt idx="5">
                  <c:v>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6</c:v>
                </c:pt>
                <c:pt idx="11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6C-400E-A856-DBF72896FD9F}"/>
            </c:ext>
          </c:extLst>
        </c:ser>
        <c:ser>
          <c:idx val="7"/>
          <c:order val="8"/>
          <c:tx>
            <c:strRef>
              <c:f>'2025'!$A$17</c:f>
              <c:strCache>
                <c:ptCount val="1"/>
                <c:pt idx="0">
                  <c:v>ABRIL</c:v>
                </c:pt>
              </c:strCache>
            </c:strRef>
          </c:tx>
          <c:spPr>
            <a:solidFill>
              <a:schemeClr val="accent6">
                <a:tint val="96000"/>
              </a:schemeClr>
            </a:solidFill>
            <a:ln>
              <a:noFill/>
            </a:ln>
            <a:effectLst/>
          </c:spPr>
          <c:invertIfNegative val="0"/>
          <c:val>
            <c:numRef>
              <c:f>'2025'!$B$17:$M$17</c:f>
              <c:numCache>
                <c:formatCode>General</c:formatCode>
                <c:ptCount val="12"/>
                <c:pt idx="0">
                  <c:v>0</c:v>
                </c:pt>
                <c:pt idx="1">
                  <c:v>7</c:v>
                </c:pt>
                <c:pt idx="2">
                  <c:v>5</c:v>
                </c:pt>
                <c:pt idx="3">
                  <c:v>0</c:v>
                </c:pt>
                <c:pt idx="4">
                  <c:v>7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6C-400E-A856-DBF72896FD9F}"/>
            </c:ext>
          </c:extLst>
        </c:ser>
        <c:ser>
          <c:idx val="15"/>
          <c:order val="9"/>
          <c:tx>
            <c:strRef>
              <c:f>'2025'!$A$18</c:f>
              <c:strCache>
                <c:ptCount val="1"/>
                <c:pt idx="0">
                  <c:v>MAYO</c:v>
                </c:pt>
              </c:strCache>
            </c:strRef>
          </c:tx>
          <c:spPr>
            <a:solidFill>
              <a:schemeClr val="accent6">
                <a:shade val="38000"/>
              </a:schemeClr>
            </a:solidFill>
            <a:ln>
              <a:noFill/>
            </a:ln>
            <a:effectLst/>
          </c:spPr>
          <c:invertIfNegative val="0"/>
          <c:val>
            <c:numRef>
              <c:f>'2025'!$B$18:$M$18</c:f>
              <c:numCache>
                <c:formatCode>General</c:formatCode>
                <c:ptCount val="12"/>
                <c:pt idx="0">
                  <c:v>0</c:v>
                </c:pt>
                <c:pt idx="1">
                  <c:v>16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2</c:v>
                </c:pt>
                <c:pt idx="6">
                  <c:v>2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76C-400E-A856-DBF72896FD9F}"/>
            </c:ext>
          </c:extLst>
        </c:ser>
        <c:ser>
          <c:idx val="8"/>
          <c:order val="10"/>
          <c:tx>
            <c:strRef>
              <c:f>'2025'!$A$19</c:f>
              <c:strCache>
                <c:ptCount val="1"/>
                <c:pt idx="0">
                  <c:v>JUNIO</c:v>
                </c:pt>
              </c:strCache>
            </c:strRef>
          </c:tx>
          <c:spPr>
            <a:solidFill>
              <a:schemeClr val="accent6">
                <a:shade val="95000"/>
              </a:schemeClr>
            </a:solidFill>
            <a:ln>
              <a:noFill/>
            </a:ln>
            <a:effectLst/>
          </c:spPr>
          <c:invertIfNegative val="0"/>
          <c:val>
            <c:numRef>
              <c:f>'2025'!$B$19:$M$19</c:f>
              <c:numCache>
                <c:formatCode>General</c:formatCode>
                <c:ptCount val="12"/>
                <c:pt idx="0">
                  <c:v>0</c:v>
                </c:pt>
                <c:pt idx="1">
                  <c:v>7</c:v>
                </c:pt>
                <c:pt idx="2">
                  <c:v>9</c:v>
                </c:pt>
                <c:pt idx="3">
                  <c:v>2</c:v>
                </c:pt>
                <c:pt idx="4">
                  <c:v>7</c:v>
                </c:pt>
                <c:pt idx="5">
                  <c:v>2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2</c:v>
                </c:pt>
                <c:pt idx="10">
                  <c:v>8</c:v>
                </c:pt>
                <c:pt idx="11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76C-400E-A856-DBF72896FD9F}"/>
            </c:ext>
          </c:extLst>
        </c:ser>
        <c:ser>
          <c:idx val="10"/>
          <c:order val="11"/>
          <c:tx>
            <c:strRef>
              <c:f>'2025'!$A$20</c:f>
              <c:strCache>
                <c:ptCount val="1"/>
                <c:pt idx="0">
                  <c:v>JULIO</c:v>
                </c:pt>
              </c:strCache>
            </c:strRef>
          </c:tx>
          <c:spPr>
            <a:solidFill>
              <a:schemeClr val="accent6">
                <a:shade val="79000"/>
              </a:schemeClr>
            </a:solidFill>
            <a:ln>
              <a:noFill/>
            </a:ln>
            <a:effectLst/>
          </c:spPr>
          <c:invertIfNegative val="0"/>
          <c:val>
            <c:numRef>
              <c:f>'2025'!$B$20:$M$20</c:f>
              <c:numCache>
                <c:formatCode>General</c:formatCode>
                <c:ptCount val="12"/>
                <c:pt idx="0">
                  <c:v>0</c:v>
                </c:pt>
                <c:pt idx="1">
                  <c:v>6</c:v>
                </c:pt>
                <c:pt idx="2">
                  <c:v>8</c:v>
                </c:pt>
                <c:pt idx="3">
                  <c:v>1</c:v>
                </c:pt>
                <c:pt idx="4">
                  <c:v>19</c:v>
                </c:pt>
                <c:pt idx="5">
                  <c:v>0</c:v>
                </c:pt>
                <c:pt idx="6">
                  <c:v>9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76C-400E-A856-DBF72896FD9F}"/>
            </c:ext>
          </c:extLst>
        </c:ser>
        <c:ser>
          <c:idx val="11"/>
          <c:order val="12"/>
          <c:tx>
            <c:strRef>
              <c:f>'2025'!$A$21</c:f>
              <c:strCache>
                <c:ptCount val="1"/>
                <c:pt idx="0">
                  <c:v>AGOSTO</c:v>
                </c:pt>
              </c:strCache>
            </c:strRef>
          </c:tx>
          <c:spPr>
            <a:solidFill>
              <a:schemeClr val="accent6">
                <a:shade val="71000"/>
              </a:schemeClr>
            </a:solidFill>
            <a:ln>
              <a:noFill/>
            </a:ln>
            <a:effectLst/>
          </c:spPr>
          <c:invertIfNegative val="0"/>
          <c:val>
            <c:numRef>
              <c:f>'2025'!$B$21:$M$21</c:f>
              <c:numCache>
                <c:formatCode>General</c:formatCode>
                <c:ptCount val="12"/>
                <c:pt idx="0">
                  <c:v>0</c:v>
                </c:pt>
                <c:pt idx="1">
                  <c:v>9</c:v>
                </c:pt>
                <c:pt idx="2">
                  <c:v>1</c:v>
                </c:pt>
                <c:pt idx="3">
                  <c:v>2</c:v>
                </c:pt>
                <c:pt idx="4">
                  <c:v>8</c:v>
                </c:pt>
                <c:pt idx="5">
                  <c:v>0</c:v>
                </c:pt>
                <c:pt idx="6">
                  <c:v>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6</c:v>
                </c:pt>
                <c:pt idx="11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76C-400E-A856-DBF72896FD9F}"/>
            </c:ext>
          </c:extLst>
        </c:ser>
        <c:ser>
          <c:idx val="12"/>
          <c:order val="13"/>
          <c:tx>
            <c:strRef>
              <c:f>'2025'!$A$23</c:f>
              <c:strCache>
                <c:ptCount val="1"/>
                <c:pt idx="0">
                  <c:v>OCTUBRE</c:v>
                </c:pt>
              </c:strCache>
            </c:strRef>
          </c:tx>
          <c:spPr>
            <a:solidFill>
              <a:schemeClr val="accent6">
                <a:shade val="62000"/>
              </a:schemeClr>
            </a:solidFill>
            <a:ln>
              <a:noFill/>
            </a:ln>
            <a:effectLst/>
          </c:spPr>
          <c:invertIfNegative val="0"/>
          <c:val>
            <c:numRef>
              <c:f>'2025'!$B$23:$M$23</c:f>
              <c:numCache>
                <c:formatCode>General</c:formatCode>
                <c:ptCount val="12"/>
                <c:pt idx="0">
                  <c:v>0</c:v>
                </c:pt>
                <c:pt idx="1">
                  <c:v>9</c:v>
                </c:pt>
                <c:pt idx="2">
                  <c:v>8</c:v>
                </c:pt>
                <c:pt idx="3">
                  <c:v>3</c:v>
                </c:pt>
                <c:pt idx="4">
                  <c:v>22</c:v>
                </c:pt>
                <c:pt idx="5">
                  <c:v>1</c:v>
                </c:pt>
                <c:pt idx="6">
                  <c:v>3</c:v>
                </c:pt>
                <c:pt idx="7">
                  <c:v>3</c:v>
                </c:pt>
                <c:pt idx="8">
                  <c:v>1</c:v>
                </c:pt>
                <c:pt idx="9">
                  <c:v>1</c:v>
                </c:pt>
                <c:pt idx="10">
                  <c:v>7</c:v>
                </c:pt>
                <c:pt idx="11">
                  <c:v>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76C-400E-A856-DBF72896FD9F}"/>
            </c:ext>
          </c:extLst>
        </c:ser>
        <c:ser>
          <c:idx val="13"/>
          <c:order val="14"/>
          <c:tx>
            <c:strRef>
              <c:f>'2025'!$A$26</c:f>
              <c:strCache>
                <c:ptCount val="1"/>
                <c:pt idx="0">
                  <c:v>META/AÑO</c:v>
                </c:pt>
              </c:strCache>
            </c:strRef>
          </c:tx>
          <c:spPr>
            <a:solidFill>
              <a:schemeClr val="accent6">
                <a:shade val="54000"/>
              </a:schemeClr>
            </a:solidFill>
            <a:ln>
              <a:noFill/>
            </a:ln>
            <a:effectLst/>
          </c:spPr>
          <c:invertIfNegative val="0"/>
          <c:cat>
            <c:strRef>
              <c:f>'2025'!$B$7:$M$8</c:f>
              <c:strCache>
                <c:ptCount val="12"/>
                <c:pt idx="0">
                  <c:v>LADRILLERAS</c:v>
                </c:pt>
                <c:pt idx="1">
                  <c:v>INDUSTRIA</c:v>
                </c:pt>
                <c:pt idx="2">
                  <c:v>TIRADEROS RSU/RINP O RME</c:v>
                </c:pt>
                <c:pt idx="3">
                  <c:v>COMERCIOS O SERVICIOS</c:v>
                </c:pt>
                <c:pt idx="4">
                  <c:v>EMPRESAS DE MANEJO DE RESIDUOS</c:v>
                </c:pt>
                <c:pt idx="5">
                  <c:v>RECURSOS NATURALES</c:v>
                </c:pt>
                <c:pt idx="6">
                  <c:v>BANCO DE MATERIALES</c:v>
                </c:pt>
                <c:pt idx="7">
                  <c:v>PLANTA DE TRATAMIENTO DE AGUAS RESIDUALES</c:v>
                </c:pt>
                <c:pt idx="8">
                  <c:v>CONSTRUCCTIVAS</c:v>
                </c:pt>
                <c:pt idx="9">
                  <c:v>FRACCIONAMIENTOS</c:v>
                </c:pt>
                <c:pt idx="10">
                  <c:v>DENUNCIAS</c:v>
                </c:pt>
                <c:pt idx="11">
                  <c:v>TOTAL</c:v>
                </c:pt>
              </c:strCache>
            </c:strRef>
          </c:cat>
          <c:val>
            <c:numRef>
              <c:f>'2025'!$B$26:$M$26</c:f>
              <c:numCache>
                <c:formatCode>General</c:formatCode>
                <c:ptCount val="12"/>
                <c:pt idx="0">
                  <c:v>15</c:v>
                </c:pt>
                <c:pt idx="1">
                  <c:v>85</c:v>
                </c:pt>
                <c:pt idx="2">
                  <c:v>40</c:v>
                </c:pt>
                <c:pt idx="3">
                  <c:v>15</c:v>
                </c:pt>
                <c:pt idx="4">
                  <c:v>65</c:v>
                </c:pt>
                <c:pt idx="5">
                  <c:v>10</c:v>
                </c:pt>
                <c:pt idx="6">
                  <c:v>20</c:v>
                </c:pt>
                <c:pt idx="7">
                  <c:v>5</c:v>
                </c:pt>
                <c:pt idx="8">
                  <c:v>10</c:v>
                </c:pt>
                <c:pt idx="9">
                  <c:v>10</c:v>
                </c:pt>
                <c:pt idx="10">
                  <c:v>24</c:v>
                </c:pt>
                <c:pt idx="11">
                  <c:v>275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BD00-4E58-9BF8-2EFA65237827}"/>
            </c:ext>
          </c:extLst>
        </c:ser>
        <c:ser>
          <c:idx val="14"/>
          <c:order val="15"/>
          <c:tx>
            <c:strRef>
              <c:f>'2025'!$A$27</c:f>
              <c:strCache>
                <c:ptCount val="1"/>
                <c:pt idx="0">
                  <c:v>% Eficacia</c:v>
                </c:pt>
              </c:strCache>
            </c:strRef>
          </c:tx>
          <c:spPr>
            <a:solidFill>
              <a:schemeClr val="accent6">
                <a:shade val="46000"/>
              </a:schemeClr>
            </a:solidFill>
            <a:ln>
              <a:noFill/>
            </a:ln>
            <a:effectLst/>
          </c:spPr>
          <c:invertIfNegative val="0"/>
          <c:cat>
            <c:strRef>
              <c:f>'2025'!$B$7:$M$8</c:f>
              <c:strCache>
                <c:ptCount val="12"/>
                <c:pt idx="0">
                  <c:v>LADRILLERAS</c:v>
                </c:pt>
                <c:pt idx="1">
                  <c:v>INDUSTRIA</c:v>
                </c:pt>
                <c:pt idx="2">
                  <c:v>TIRADEROS RSU/RINP O RME</c:v>
                </c:pt>
                <c:pt idx="3">
                  <c:v>COMERCIOS O SERVICIOS</c:v>
                </c:pt>
                <c:pt idx="4">
                  <c:v>EMPRESAS DE MANEJO DE RESIDUOS</c:v>
                </c:pt>
                <c:pt idx="5">
                  <c:v>RECURSOS NATURALES</c:v>
                </c:pt>
                <c:pt idx="6">
                  <c:v>BANCO DE MATERIALES</c:v>
                </c:pt>
                <c:pt idx="7">
                  <c:v>PLANTA DE TRATAMIENTO DE AGUAS RESIDUALES</c:v>
                </c:pt>
                <c:pt idx="8">
                  <c:v>CONSTRUCCTIVAS</c:v>
                </c:pt>
                <c:pt idx="9">
                  <c:v>FRACCIONAMIENTOS</c:v>
                </c:pt>
                <c:pt idx="10">
                  <c:v>DENUNCIAS</c:v>
                </c:pt>
                <c:pt idx="11">
                  <c:v>TOTAL</c:v>
                </c:pt>
              </c:strCache>
            </c:strRef>
          </c:cat>
          <c:val>
            <c:numRef>
              <c:f>'2025'!$B$27:$M$27</c:f>
              <c:numCache>
                <c:formatCode>0%</c:formatCode>
                <c:ptCount val="12"/>
                <c:pt idx="0">
                  <c:v>0.46666666666666667</c:v>
                </c:pt>
                <c:pt idx="1">
                  <c:v>0.96470588235294119</c:v>
                </c:pt>
                <c:pt idx="2">
                  <c:v>1.825</c:v>
                </c:pt>
                <c:pt idx="3">
                  <c:v>1</c:v>
                </c:pt>
                <c:pt idx="4">
                  <c:v>1.5692307692307692</c:v>
                </c:pt>
                <c:pt idx="5">
                  <c:v>1</c:v>
                </c:pt>
                <c:pt idx="6">
                  <c:v>1.4</c:v>
                </c:pt>
                <c:pt idx="7">
                  <c:v>1.8</c:v>
                </c:pt>
                <c:pt idx="8">
                  <c:v>0.4</c:v>
                </c:pt>
                <c:pt idx="9">
                  <c:v>0.6</c:v>
                </c:pt>
                <c:pt idx="10">
                  <c:v>2.0416666666666665</c:v>
                </c:pt>
                <c:pt idx="11">
                  <c:v>1.2218181818181819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D00-4E58-9BF8-2EFA652378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8852864"/>
        <c:axId val="208854400"/>
      </c:barChart>
      <c:catAx>
        <c:axId val="208852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8854400"/>
        <c:crosses val="autoZero"/>
        <c:auto val="1"/>
        <c:lblAlgn val="ctr"/>
        <c:lblOffset val="100"/>
        <c:noMultiLvlLbl val="0"/>
      </c:catAx>
      <c:valAx>
        <c:axId val="208854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88528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53340</xdr:rowOff>
    </xdr:from>
    <xdr:to>
      <xdr:col>12</xdr:col>
      <xdr:colOff>807720</xdr:colOff>
      <xdr:row>41</xdr:row>
      <xdr:rowOff>144780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800100</xdr:colOff>
      <xdr:row>1</xdr:row>
      <xdr:rowOff>220980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761220" cy="133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</xdr:row>
      <xdr:rowOff>30480</xdr:rowOff>
    </xdr:from>
    <xdr:to>
      <xdr:col>12</xdr:col>
      <xdr:colOff>800100</xdr:colOff>
      <xdr:row>55</xdr:row>
      <xdr:rowOff>160019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02040"/>
          <a:ext cx="9761220" cy="1356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O1009"/>
  <sheetViews>
    <sheetView tabSelected="1" view="pageBreakPreview" topLeftCell="F4" zoomScale="90" zoomScaleNormal="140" zoomScaleSheetLayoutView="90" workbookViewId="0">
      <selection sqref="A1:M1"/>
    </sheetView>
  </sheetViews>
  <sheetFormatPr baseColWidth="10" defaultColWidth="12.59765625" defaultRowHeight="15" customHeight="1" x14ac:dyDescent="0.25"/>
  <cols>
    <col min="1" max="1" width="11.69921875" customWidth="1"/>
    <col min="2" max="3" width="8.3984375" customWidth="1"/>
    <col min="4" max="6" width="10.59765625" customWidth="1"/>
    <col min="7" max="9" width="9.09765625" customWidth="1"/>
    <col min="10" max="10" width="8.19921875" customWidth="1"/>
    <col min="11" max="12" width="10.8984375" customWidth="1"/>
    <col min="13" max="13" width="10.8984375" style="7" customWidth="1"/>
    <col min="14" max="14" width="8.69921875" style="7" customWidth="1"/>
    <col min="15" max="31" width="10.59765625" customWidth="1"/>
  </cols>
  <sheetData>
    <row r="1" spans="1:15" ht="87.6" customHeight="1" x14ac:dyDescent="0.4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18"/>
      <c r="O1" s="1"/>
    </row>
    <row r="2" spans="1:15" ht="18" customHeight="1" x14ac:dyDescent="0.4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18"/>
      <c r="O2" s="1"/>
    </row>
    <row r="3" spans="1:15" s="4" customFormat="1" ht="21" customHeight="1" x14ac:dyDescent="0.25">
      <c r="A3" s="53" t="s">
        <v>0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16"/>
      <c r="O3" s="5"/>
    </row>
    <row r="4" spans="1:15" s="4" customFormat="1" ht="21" customHeight="1" x14ac:dyDescent="0.25">
      <c r="A4" s="54" t="s">
        <v>1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17"/>
      <c r="O4" s="5"/>
    </row>
    <row r="5" spans="1:15" s="4" customFormat="1" ht="21" customHeight="1" x14ac:dyDescent="0.25">
      <c r="A5" s="54" t="s">
        <v>2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17"/>
      <c r="O5" s="5"/>
    </row>
    <row r="6" spans="1:15" s="4" customFormat="1" ht="14.25" customHeight="1" x14ac:dyDescent="0.25">
      <c r="A6" s="54" t="s">
        <v>47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17"/>
      <c r="O6" s="5"/>
    </row>
    <row r="7" spans="1:15" s="7" customFormat="1" ht="14.25" customHeight="1" thickBot="1" x14ac:dyDescent="0.45">
      <c r="A7" s="52" t="s">
        <v>3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21"/>
      <c r="O7" s="6"/>
    </row>
    <row r="8" spans="1:15" s="10" customFormat="1" ht="33" customHeight="1" x14ac:dyDescent="0.15">
      <c r="A8" s="29"/>
      <c r="B8" s="30" t="s">
        <v>4</v>
      </c>
      <c r="C8" s="30" t="s">
        <v>5</v>
      </c>
      <c r="D8" s="30" t="s">
        <v>6</v>
      </c>
      <c r="E8" s="30" t="s">
        <v>17</v>
      </c>
      <c r="F8" s="30" t="s">
        <v>7</v>
      </c>
      <c r="G8" s="30" t="s">
        <v>8</v>
      </c>
      <c r="H8" s="30" t="s">
        <v>9</v>
      </c>
      <c r="I8" s="30" t="s">
        <v>30</v>
      </c>
      <c r="J8" s="30" t="s">
        <v>23</v>
      </c>
      <c r="K8" s="31" t="s">
        <v>33</v>
      </c>
      <c r="L8" s="49" t="s">
        <v>22</v>
      </c>
      <c r="M8" s="32" t="s">
        <v>10</v>
      </c>
      <c r="O8" s="9"/>
    </row>
    <row r="9" spans="1:15" s="12" customFormat="1" ht="14.25" customHeight="1" x14ac:dyDescent="0.2">
      <c r="A9" s="33" t="s">
        <v>14</v>
      </c>
      <c r="B9" s="25">
        <v>10</v>
      </c>
      <c r="C9" s="25">
        <v>10</v>
      </c>
      <c r="D9" s="25">
        <v>31</v>
      </c>
      <c r="E9" s="25">
        <v>0</v>
      </c>
      <c r="F9" s="25">
        <v>1</v>
      </c>
      <c r="G9" s="25">
        <v>0</v>
      </c>
      <c r="H9" s="25">
        <v>5</v>
      </c>
      <c r="I9" s="26"/>
      <c r="J9" s="26"/>
      <c r="K9" s="26"/>
      <c r="L9" s="26"/>
      <c r="M9" s="34">
        <f>SUM(B9:H9)</f>
        <v>57</v>
      </c>
      <c r="N9" s="22"/>
      <c r="O9" s="11"/>
    </row>
    <row r="10" spans="1:15" s="12" customFormat="1" ht="14.25" customHeight="1" x14ac:dyDescent="0.2">
      <c r="A10" s="33" t="s">
        <v>15</v>
      </c>
      <c r="B10" s="25">
        <v>3</v>
      </c>
      <c r="C10" s="25">
        <v>21</v>
      </c>
      <c r="D10" s="25">
        <v>29</v>
      </c>
      <c r="E10" s="25">
        <v>2</v>
      </c>
      <c r="F10" s="25">
        <v>26</v>
      </c>
      <c r="G10" s="25">
        <v>5</v>
      </c>
      <c r="H10" s="25">
        <v>56</v>
      </c>
      <c r="I10" s="26"/>
      <c r="J10" s="26"/>
      <c r="K10" s="26"/>
      <c r="L10" s="26"/>
      <c r="M10" s="34">
        <v>142</v>
      </c>
      <c r="N10" s="22"/>
      <c r="O10" s="11"/>
    </row>
    <row r="11" spans="1:15" s="12" customFormat="1" ht="14.25" customHeight="1" x14ac:dyDescent="0.2">
      <c r="A11" s="33" t="s">
        <v>16</v>
      </c>
      <c r="B11" s="25">
        <v>17</v>
      </c>
      <c r="C11" s="25">
        <v>44</v>
      </c>
      <c r="D11" s="25">
        <v>29</v>
      </c>
      <c r="E11" s="25">
        <v>0</v>
      </c>
      <c r="F11" s="25">
        <v>70</v>
      </c>
      <c r="G11" s="25">
        <v>33</v>
      </c>
      <c r="H11" s="25">
        <v>22</v>
      </c>
      <c r="I11" s="26"/>
      <c r="J11" s="26"/>
      <c r="K11" s="26"/>
      <c r="L11" s="26"/>
      <c r="M11" s="34">
        <f>SUM(B11:H11)</f>
        <v>215</v>
      </c>
      <c r="N11" s="22"/>
      <c r="O11" s="11"/>
    </row>
    <row r="12" spans="1:15" s="12" customFormat="1" ht="14.25" customHeight="1" x14ac:dyDescent="0.2">
      <c r="A12" s="33" t="s">
        <v>21</v>
      </c>
      <c r="B12" s="25">
        <v>34</v>
      </c>
      <c r="C12" s="25">
        <v>73</v>
      </c>
      <c r="D12" s="25">
        <v>39</v>
      </c>
      <c r="E12" s="25">
        <v>16</v>
      </c>
      <c r="F12" s="25">
        <v>62</v>
      </c>
      <c r="G12" s="25">
        <v>16</v>
      </c>
      <c r="H12" s="25">
        <v>19</v>
      </c>
      <c r="I12" s="25">
        <v>13</v>
      </c>
      <c r="J12" s="25">
        <v>14</v>
      </c>
      <c r="K12" s="25">
        <v>8</v>
      </c>
      <c r="L12" s="25">
        <v>58</v>
      </c>
      <c r="M12" s="34">
        <f>SUM(B12:K12)</f>
        <v>294</v>
      </c>
      <c r="N12" s="22"/>
      <c r="O12" s="11"/>
    </row>
    <row r="13" spans="1:15" s="8" customFormat="1" ht="14.25" customHeight="1" x14ac:dyDescent="0.2">
      <c r="A13" s="35" t="s">
        <v>34</v>
      </c>
      <c r="B13" s="28">
        <f>SUM(B14:B25)</f>
        <v>7</v>
      </c>
      <c r="C13" s="28">
        <f>SUM(C14:C25)</f>
        <v>82</v>
      </c>
      <c r="D13" s="28">
        <f t="shared" ref="C13:L13" si="0">SUM(D14:D25)</f>
        <v>73</v>
      </c>
      <c r="E13" s="28">
        <f t="shared" si="0"/>
        <v>15</v>
      </c>
      <c r="F13" s="28">
        <f t="shared" si="0"/>
        <v>102</v>
      </c>
      <c r="G13" s="28">
        <f t="shared" si="0"/>
        <v>10</v>
      </c>
      <c r="H13" s="28">
        <f t="shared" si="0"/>
        <v>28</v>
      </c>
      <c r="I13" s="28">
        <f t="shared" si="0"/>
        <v>9</v>
      </c>
      <c r="J13" s="28">
        <f t="shared" si="0"/>
        <v>4</v>
      </c>
      <c r="K13" s="28">
        <f t="shared" si="0"/>
        <v>6</v>
      </c>
      <c r="L13" s="28">
        <f t="shared" si="0"/>
        <v>49</v>
      </c>
      <c r="M13" s="28">
        <f>SUM(M14:M25)</f>
        <v>336</v>
      </c>
      <c r="N13" s="23"/>
      <c r="O13" s="13"/>
    </row>
    <row r="14" spans="1:15" s="44" customFormat="1" ht="14.25" customHeight="1" x14ac:dyDescent="0.2">
      <c r="A14" s="40" t="s">
        <v>28</v>
      </c>
      <c r="B14" s="41">
        <v>1</v>
      </c>
      <c r="C14" s="41">
        <v>9</v>
      </c>
      <c r="D14" s="41">
        <v>17</v>
      </c>
      <c r="E14" s="41">
        <v>1</v>
      </c>
      <c r="F14" s="41">
        <v>0</v>
      </c>
      <c r="G14" s="41">
        <v>0</v>
      </c>
      <c r="H14" s="41">
        <v>0</v>
      </c>
      <c r="I14" s="41">
        <v>1</v>
      </c>
      <c r="J14" s="41">
        <v>0</v>
      </c>
      <c r="K14" s="41">
        <v>1</v>
      </c>
      <c r="L14" s="41">
        <v>5</v>
      </c>
      <c r="M14" s="42">
        <f t="shared" ref="M14:M17" si="1">SUM(B14:K14)</f>
        <v>30</v>
      </c>
      <c r="N14" s="43"/>
      <c r="O14" s="13"/>
    </row>
    <row r="15" spans="1:15" s="44" customFormat="1" ht="14.25" customHeight="1" x14ac:dyDescent="0.2">
      <c r="A15" s="40" t="s">
        <v>29</v>
      </c>
      <c r="B15" s="41">
        <v>5</v>
      </c>
      <c r="C15" s="41">
        <v>4</v>
      </c>
      <c r="D15" s="41">
        <v>5</v>
      </c>
      <c r="E15" s="41">
        <v>0</v>
      </c>
      <c r="F15" s="41">
        <v>1</v>
      </c>
      <c r="G15" s="41">
        <v>0</v>
      </c>
      <c r="H15" s="41">
        <v>2</v>
      </c>
      <c r="I15" s="41">
        <v>1</v>
      </c>
      <c r="J15" s="41">
        <v>0</v>
      </c>
      <c r="K15" s="41">
        <v>0</v>
      </c>
      <c r="L15" s="41">
        <v>7</v>
      </c>
      <c r="M15" s="42">
        <f t="shared" si="1"/>
        <v>18</v>
      </c>
      <c r="N15" s="43"/>
      <c r="O15" s="13"/>
    </row>
    <row r="16" spans="1:15" s="44" customFormat="1" ht="14.25" customHeight="1" x14ac:dyDescent="0.2">
      <c r="A16" s="40" t="s">
        <v>35</v>
      </c>
      <c r="B16" s="41">
        <v>1</v>
      </c>
      <c r="C16" s="41">
        <v>2</v>
      </c>
      <c r="D16" s="41">
        <v>4</v>
      </c>
      <c r="E16" s="41">
        <v>0</v>
      </c>
      <c r="F16" s="41">
        <v>5</v>
      </c>
      <c r="G16" s="41">
        <v>3</v>
      </c>
      <c r="H16" s="41">
        <v>0</v>
      </c>
      <c r="I16" s="41">
        <v>0</v>
      </c>
      <c r="J16" s="41">
        <v>0</v>
      </c>
      <c r="K16" s="41">
        <v>0</v>
      </c>
      <c r="L16" s="41">
        <v>6</v>
      </c>
      <c r="M16" s="42">
        <f t="shared" si="1"/>
        <v>15</v>
      </c>
      <c r="N16" s="43"/>
      <c r="O16" s="13"/>
    </row>
    <row r="17" spans="1:15" s="44" customFormat="1" ht="14.25" customHeight="1" x14ac:dyDescent="0.2">
      <c r="A17" s="40" t="s">
        <v>36</v>
      </c>
      <c r="B17" s="41">
        <v>0</v>
      </c>
      <c r="C17" s="41">
        <v>7</v>
      </c>
      <c r="D17" s="41">
        <v>5</v>
      </c>
      <c r="E17" s="41">
        <v>0</v>
      </c>
      <c r="F17" s="41">
        <v>7</v>
      </c>
      <c r="G17" s="41">
        <v>0</v>
      </c>
      <c r="H17" s="41">
        <v>0</v>
      </c>
      <c r="I17" s="41">
        <v>0</v>
      </c>
      <c r="J17" s="41">
        <v>2</v>
      </c>
      <c r="K17" s="41">
        <v>0</v>
      </c>
      <c r="L17" s="41">
        <v>0</v>
      </c>
      <c r="M17" s="42">
        <f t="shared" si="1"/>
        <v>21</v>
      </c>
      <c r="N17" s="43"/>
      <c r="O17" s="13"/>
    </row>
    <row r="18" spans="1:15" s="44" customFormat="1" ht="14.25" customHeight="1" x14ac:dyDescent="0.2">
      <c r="A18" s="40" t="s">
        <v>37</v>
      </c>
      <c r="B18" s="41">
        <v>0</v>
      </c>
      <c r="C18" s="41">
        <v>16</v>
      </c>
      <c r="D18" s="41">
        <v>3</v>
      </c>
      <c r="E18" s="41">
        <v>3</v>
      </c>
      <c r="F18" s="41">
        <v>3</v>
      </c>
      <c r="G18" s="41">
        <v>2</v>
      </c>
      <c r="H18" s="41">
        <v>2</v>
      </c>
      <c r="I18" s="41">
        <v>1</v>
      </c>
      <c r="J18" s="41">
        <v>0</v>
      </c>
      <c r="K18" s="41">
        <v>0</v>
      </c>
      <c r="L18" s="41">
        <v>1</v>
      </c>
      <c r="M18" s="42">
        <f t="shared" ref="M18" si="2">SUM(B18:K18)</f>
        <v>30</v>
      </c>
      <c r="N18" s="43"/>
      <c r="O18" s="13"/>
    </row>
    <row r="19" spans="1:15" s="44" customFormat="1" ht="14.25" customHeight="1" x14ac:dyDescent="0.2">
      <c r="A19" s="40" t="s">
        <v>39</v>
      </c>
      <c r="B19" s="41">
        <v>0</v>
      </c>
      <c r="C19" s="41">
        <v>7</v>
      </c>
      <c r="D19" s="41">
        <v>9</v>
      </c>
      <c r="E19" s="41">
        <v>2</v>
      </c>
      <c r="F19" s="41">
        <v>7</v>
      </c>
      <c r="G19" s="41">
        <v>2</v>
      </c>
      <c r="H19" s="41">
        <v>1</v>
      </c>
      <c r="I19" s="41">
        <v>1</v>
      </c>
      <c r="J19" s="41">
        <v>0</v>
      </c>
      <c r="K19" s="41">
        <v>2</v>
      </c>
      <c r="L19" s="41">
        <v>8</v>
      </c>
      <c r="M19" s="42">
        <f t="shared" ref="M19:M23" si="3">SUM(B19:K19)</f>
        <v>31</v>
      </c>
      <c r="N19" s="43"/>
      <c r="O19" s="13"/>
    </row>
    <row r="20" spans="1:15" s="44" customFormat="1" ht="14.25" customHeight="1" x14ac:dyDescent="0.2">
      <c r="A20" s="40" t="s">
        <v>40</v>
      </c>
      <c r="B20" s="41">
        <v>0</v>
      </c>
      <c r="C20" s="41">
        <v>6</v>
      </c>
      <c r="D20" s="41">
        <v>8</v>
      </c>
      <c r="E20" s="41">
        <v>1</v>
      </c>
      <c r="F20" s="41">
        <v>19</v>
      </c>
      <c r="G20" s="41">
        <v>0</v>
      </c>
      <c r="H20" s="41">
        <v>9</v>
      </c>
      <c r="I20" s="41">
        <v>0</v>
      </c>
      <c r="J20" s="41">
        <v>0</v>
      </c>
      <c r="K20" s="41">
        <v>1</v>
      </c>
      <c r="L20" s="41">
        <v>0</v>
      </c>
      <c r="M20" s="42">
        <f t="shared" si="3"/>
        <v>44</v>
      </c>
      <c r="N20" s="43"/>
      <c r="O20" s="13"/>
    </row>
    <row r="21" spans="1:15" s="44" customFormat="1" ht="14.25" customHeight="1" x14ac:dyDescent="0.2">
      <c r="A21" s="40" t="s">
        <v>41</v>
      </c>
      <c r="B21" s="41">
        <v>0</v>
      </c>
      <c r="C21" s="41">
        <v>9</v>
      </c>
      <c r="D21" s="41">
        <v>1</v>
      </c>
      <c r="E21" s="41">
        <v>2</v>
      </c>
      <c r="F21" s="41">
        <v>8</v>
      </c>
      <c r="G21" s="41">
        <v>0</v>
      </c>
      <c r="H21" s="41">
        <v>4</v>
      </c>
      <c r="I21" s="41">
        <v>0</v>
      </c>
      <c r="J21" s="41">
        <v>0</v>
      </c>
      <c r="K21" s="41">
        <v>0</v>
      </c>
      <c r="L21" s="41">
        <v>6</v>
      </c>
      <c r="M21" s="42">
        <f t="shared" si="3"/>
        <v>24</v>
      </c>
      <c r="N21" s="43"/>
      <c r="O21" s="13"/>
    </row>
    <row r="22" spans="1:15" s="44" customFormat="1" ht="14.25" customHeight="1" x14ac:dyDescent="0.2">
      <c r="A22" s="40" t="s">
        <v>42</v>
      </c>
      <c r="B22" s="41">
        <v>0</v>
      </c>
      <c r="C22" s="41">
        <v>8</v>
      </c>
      <c r="D22" s="41">
        <v>7</v>
      </c>
      <c r="E22" s="41">
        <v>0</v>
      </c>
      <c r="F22" s="41">
        <v>14</v>
      </c>
      <c r="G22" s="41">
        <v>0</v>
      </c>
      <c r="H22" s="41">
        <v>1</v>
      </c>
      <c r="I22" s="41">
        <v>0</v>
      </c>
      <c r="J22" s="41">
        <v>0</v>
      </c>
      <c r="K22" s="41">
        <v>1</v>
      </c>
      <c r="L22" s="41">
        <v>6</v>
      </c>
      <c r="M22" s="42">
        <f t="shared" si="3"/>
        <v>31</v>
      </c>
      <c r="N22" s="43"/>
      <c r="O22" s="13"/>
    </row>
    <row r="23" spans="1:15" s="44" customFormat="1" ht="14.25" customHeight="1" x14ac:dyDescent="0.2">
      <c r="A23" s="40" t="s">
        <v>43</v>
      </c>
      <c r="B23" s="41">
        <v>0</v>
      </c>
      <c r="C23" s="41">
        <v>9</v>
      </c>
      <c r="D23" s="41">
        <v>8</v>
      </c>
      <c r="E23" s="41">
        <v>3</v>
      </c>
      <c r="F23" s="41">
        <v>22</v>
      </c>
      <c r="G23" s="41">
        <v>1</v>
      </c>
      <c r="H23" s="41">
        <v>3</v>
      </c>
      <c r="I23" s="41">
        <v>3</v>
      </c>
      <c r="J23" s="41">
        <v>1</v>
      </c>
      <c r="K23" s="41">
        <v>1</v>
      </c>
      <c r="L23" s="41">
        <v>7</v>
      </c>
      <c r="M23" s="42">
        <f t="shared" si="3"/>
        <v>51</v>
      </c>
      <c r="N23" s="43"/>
      <c r="O23" s="13"/>
    </row>
    <row r="24" spans="1:15" s="44" customFormat="1" ht="14.25" customHeight="1" x14ac:dyDescent="0.2">
      <c r="A24" s="40" t="s">
        <v>45</v>
      </c>
      <c r="B24" s="41">
        <v>0</v>
      </c>
      <c r="C24" s="41">
        <v>3</v>
      </c>
      <c r="D24" s="41">
        <v>6</v>
      </c>
      <c r="E24" s="41">
        <v>3</v>
      </c>
      <c r="F24" s="41">
        <v>12</v>
      </c>
      <c r="G24" s="41">
        <v>0</v>
      </c>
      <c r="H24" s="41">
        <v>1</v>
      </c>
      <c r="I24" s="41">
        <v>1</v>
      </c>
      <c r="J24" s="41">
        <v>1</v>
      </c>
      <c r="K24" s="41">
        <v>0</v>
      </c>
      <c r="L24" s="41">
        <v>2</v>
      </c>
      <c r="M24" s="42">
        <f>SUM(B24:K24)</f>
        <v>27</v>
      </c>
      <c r="N24" s="43"/>
      <c r="O24" s="13"/>
    </row>
    <row r="25" spans="1:15" s="44" customFormat="1" ht="14.25" customHeight="1" x14ac:dyDescent="0.2">
      <c r="A25" s="40" t="s">
        <v>46</v>
      </c>
      <c r="B25" s="41">
        <v>0</v>
      </c>
      <c r="C25" s="41">
        <v>2</v>
      </c>
      <c r="D25" s="41">
        <v>0</v>
      </c>
      <c r="E25" s="41">
        <v>0</v>
      </c>
      <c r="F25" s="41">
        <v>4</v>
      </c>
      <c r="G25" s="41">
        <v>2</v>
      </c>
      <c r="H25" s="41">
        <v>5</v>
      </c>
      <c r="I25" s="41">
        <v>1</v>
      </c>
      <c r="J25" s="41">
        <v>0</v>
      </c>
      <c r="K25" s="41">
        <v>0</v>
      </c>
      <c r="L25" s="41">
        <v>1</v>
      </c>
      <c r="M25" s="42">
        <f>SUM(B25:K25)</f>
        <v>14</v>
      </c>
      <c r="N25" s="43"/>
      <c r="O25" s="13"/>
    </row>
    <row r="26" spans="1:15" s="8" customFormat="1" ht="16.5" customHeight="1" x14ac:dyDescent="0.4">
      <c r="A26" s="36" t="s">
        <v>24</v>
      </c>
      <c r="B26" s="27">
        <v>15</v>
      </c>
      <c r="C26" s="27">
        <v>85</v>
      </c>
      <c r="D26" s="27">
        <v>40</v>
      </c>
      <c r="E26" s="27">
        <v>15</v>
      </c>
      <c r="F26" s="27">
        <v>65</v>
      </c>
      <c r="G26" s="27">
        <v>10</v>
      </c>
      <c r="H26" s="27">
        <v>20</v>
      </c>
      <c r="I26" s="27">
        <v>5</v>
      </c>
      <c r="J26" s="27">
        <v>10</v>
      </c>
      <c r="K26" s="27">
        <v>10</v>
      </c>
      <c r="L26" s="27">
        <v>24</v>
      </c>
      <c r="M26" s="37">
        <f>SUM(B26:K26)</f>
        <v>275</v>
      </c>
      <c r="N26" s="23"/>
      <c r="O26" s="19"/>
    </row>
    <row r="27" spans="1:15" s="15" customFormat="1" ht="14.25" customHeight="1" thickBot="1" x14ac:dyDescent="0.3">
      <c r="A27" s="38" t="s">
        <v>11</v>
      </c>
      <c r="B27" s="39">
        <f t="shared" ref="B27:M27" si="4">B13/B26</f>
        <v>0.46666666666666667</v>
      </c>
      <c r="C27" s="39">
        <f t="shared" si="4"/>
        <v>0.96470588235294119</v>
      </c>
      <c r="D27" s="39">
        <f t="shared" si="4"/>
        <v>1.825</v>
      </c>
      <c r="E27" s="39">
        <f t="shared" si="4"/>
        <v>1</v>
      </c>
      <c r="F27" s="39">
        <f t="shared" si="4"/>
        <v>1.5692307692307692</v>
      </c>
      <c r="G27" s="39">
        <f t="shared" si="4"/>
        <v>1</v>
      </c>
      <c r="H27" s="39">
        <f t="shared" si="4"/>
        <v>1.4</v>
      </c>
      <c r="I27" s="39">
        <f t="shared" si="4"/>
        <v>1.8</v>
      </c>
      <c r="J27" s="39">
        <f t="shared" si="4"/>
        <v>0.4</v>
      </c>
      <c r="K27" s="39">
        <f t="shared" si="4"/>
        <v>0.6</v>
      </c>
      <c r="L27" s="39">
        <f t="shared" si="4"/>
        <v>2.0416666666666665</v>
      </c>
      <c r="M27" s="39">
        <f t="shared" si="4"/>
        <v>1.2218181818181819</v>
      </c>
      <c r="N27" s="24"/>
      <c r="O27" s="14"/>
    </row>
    <row r="28" spans="1:15" ht="14.25" customHeight="1" x14ac:dyDescent="0.4">
      <c r="A28" s="2"/>
      <c r="B28" s="3"/>
      <c r="C28" s="3"/>
      <c r="D28" s="3"/>
      <c r="E28" s="3"/>
      <c r="F28" s="3"/>
      <c r="G28" s="3"/>
      <c r="H28" s="3"/>
      <c r="I28" s="3"/>
      <c r="K28" s="3"/>
      <c r="L28" s="3"/>
      <c r="M28" s="20"/>
      <c r="N28" s="20"/>
      <c r="O28" s="1"/>
    </row>
    <row r="29" spans="1:15" ht="14.25" customHeight="1" x14ac:dyDescent="0.4">
      <c r="A29" s="2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20"/>
      <c r="N29" s="20"/>
      <c r="O29" s="1"/>
    </row>
    <row r="30" spans="1:15" ht="14.25" customHeight="1" x14ac:dyDescent="0.4">
      <c r="A30" s="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20"/>
      <c r="N30" s="20"/>
      <c r="O30" s="1"/>
    </row>
    <row r="31" spans="1:15" ht="14.25" customHeight="1" x14ac:dyDescent="0.4">
      <c r="A31" s="2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20"/>
      <c r="N31" s="20"/>
      <c r="O31" s="1"/>
    </row>
    <row r="32" spans="1:15" ht="14.25" customHeight="1" x14ac:dyDescent="0.4">
      <c r="A32" s="2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20"/>
      <c r="N32" s="20"/>
      <c r="O32" s="1"/>
    </row>
    <row r="33" spans="1:15" ht="14.25" customHeight="1" x14ac:dyDescent="0.4">
      <c r="A33" s="2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20"/>
      <c r="N33" s="20"/>
      <c r="O33" s="1"/>
    </row>
    <row r="34" spans="1:15" ht="14.25" customHeight="1" x14ac:dyDescent="0.4">
      <c r="A34" s="2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20"/>
      <c r="N34" s="20"/>
      <c r="O34" s="1"/>
    </row>
    <row r="35" spans="1:15" ht="14.25" customHeight="1" x14ac:dyDescent="0.4">
      <c r="A35" s="2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20"/>
      <c r="N35" s="20"/>
      <c r="O35" s="1"/>
    </row>
    <row r="36" spans="1:15" ht="14.25" customHeight="1" x14ac:dyDescent="0.4">
      <c r="A36" s="2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20"/>
      <c r="N36" s="20"/>
      <c r="O36" s="1"/>
    </row>
    <row r="37" spans="1:15" ht="14.25" customHeight="1" x14ac:dyDescent="0.4">
      <c r="A37" s="2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20"/>
      <c r="N37" s="20"/>
      <c r="O37" s="1"/>
    </row>
    <row r="38" spans="1:15" ht="14.25" customHeight="1" x14ac:dyDescent="0.4">
      <c r="A38" s="2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20"/>
      <c r="N38" s="20"/>
      <c r="O38" s="1"/>
    </row>
    <row r="39" spans="1:15" ht="14.25" customHeight="1" x14ac:dyDescent="0.4">
      <c r="A39" s="2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20"/>
      <c r="N39" s="20"/>
      <c r="O39" s="1"/>
    </row>
    <row r="40" spans="1:15" ht="14.25" customHeight="1" x14ac:dyDescent="0.4">
      <c r="A40" s="2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20"/>
      <c r="N40" s="20"/>
      <c r="O40" s="1"/>
    </row>
    <row r="41" spans="1:15" ht="14.25" customHeight="1" x14ac:dyDescent="0.4">
      <c r="A41" s="2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20"/>
      <c r="N41" s="20"/>
      <c r="O41" s="1"/>
    </row>
    <row r="42" spans="1:15" ht="14.25" customHeight="1" x14ac:dyDescent="0.4">
      <c r="A42" s="2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20"/>
      <c r="N42" s="20"/>
      <c r="O42" s="1"/>
    </row>
    <row r="43" spans="1:15" s="47" customFormat="1" ht="12" x14ac:dyDescent="0.25">
      <c r="A43" s="45" t="s">
        <v>12</v>
      </c>
      <c r="B43" s="50" t="s">
        <v>13</v>
      </c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46"/>
      <c r="O43" s="45"/>
    </row>
    <row r="44" spans="1:15" s="47" customFormat="1" ht="12" x14ac:dyDescent="0.25">
      <c r="A44" s="47" t="s">
        <v>26</v>
      </c>
      <c r="B44" s="50" t="s">
        <v>19</v>
      </c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46"/>
    </row>
    <row r="45" spans="1:15" s="48" customFormat="1" ht="12" x14ac:dyDescent="0.25">
      <c r="A45" s="48" t="s">
        <v>18</v>
      </c>
      <c r="B45" s="50" t="s">
        <v>20</v>
      </c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46"/>
    </row>
    <row r="46" spans="1:15" s="48" customFormat="1" ht="12" x14ac:dyDescent="0.25">
      <c r="A46" s="48" t="s">
        <v>27</v>
      </c>
      <c r="B46" s="50" t="s">
        <v>25</v>
      </c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46"/>
    </row>
    <row r="47" spans="1:15" s="48" customFormat="1" ht="12" x14ac:dyDescent="0.25">
      <c r="A47" s="48" t="s">
        <v>31</v>
      </c>
      <c r="B47" s="50" t="s">
        <v>32</v>
      </c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6"/>
    </row>
    <row r="48" spans="1:15" ht="14.25" customHeight="1" x14ac:dyDescent="0.25">
      <c r="A48" s="48" t="s">
        <v>38</v>
      </c>
      <c r="B48" s="50" t="s">
        <v>44</v>
      </c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</row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  <row r="1002" ht="14.25" customHeight="1" x14ac:dyDescent="0.25"/>
    <row r="1003" ht="14.25" customHeight="1" x14ac:dyDescent="0.25"/>
    <row r="1004" ht="14.25" customHeight="1" x14ac:dyDescent="0.25"/>
    <row r="1005" ht="14.25" customHeight="1" x14ac:dyDescent="0.25"/>
    <row r="1006" ht="14.25" customHeight="1" x14ac:dyDescent="0.25"/>
    <row r="1007" ht="14.25" customHeight="1" x14ac:dyDescent="0.25"/>
    <row r="1008" ht="14.25" customHeight="1" x14ac:dyDescent="0.25"/>
    <row r="1009" ht="14.25" customHeight="1" x14ac:dyDescent="0.25"/>
  </sheetData>
  <mergeCells count="13">
    <mergeCell ref="B48:M48"/>
    <mergeCell ref="A1:M1"/>
    <mergeCell ref="A2:M2"/>
    <mergeCell ref="B46:M46"/>
    <mergeCell ref="B47:M47"/>
    <mergeCell ref="B43:M43"/>
    <mergeCell ref="B44:M44"/>
    <mergeCell ref="B45:M45"/>
    <mergeCell ref="A7:M7"/>
    <mergeCell ref="A3:M3"/>
    <mergeCell ref="A4:M4"/>
    <mergeCell ref="A5:M5"/>
    <mergeCell ref="A6:M6"/>
  </mergeCells>
  <pageMargins left="0.25" right="0.25" top="0.75" bottom="0.75" header="0.3" footer="0.3"/>
  <pageSetup scale="73" orientation="portrait" r:id="rId1"/>
  <ignoredErrors>
    <ignoredError sqref="M12 M14:M21 A13 N13:XFD13 M22:M26 B13:C13 D13:L13" formulaRange="1"/>
    <ignoredError sqref="M13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20" sqref="B20:B21"/>
    </sheetView>
  </sheetViews>
  <sheetFormatPr baseColWidth="10" defaultRowHeight="13.8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83c3da4-5b21-4d7e-864d-437bcc4c93c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DFB770364FAE44AA5BAECF3C63197D" ma:contentTypeVersion="15" ma:contentTypeDescription="Create a new document." ma:contentTypeScope="" ma:versionID="1b26d3c9eb078cfaedb27a7e98f1bc0e">
  <xsd:schema xmlns:xsd="http://www.w3.org/2001/XMLSchema" xmlns:xs="http://www.w3.org/2001/XMLSchema" xmlns:p="http://schemas.microsoft.com/office/2006/metadata/properties" xmlns:ns3="79678429-f0b4-44b0-8739-585e6db16a58" xmlns:ns4="a83c3da4-5b21-4d7e-864d-437bcc4c93c5" targetNamespace="http://schemas.microsoft.com/office/2006/metadata/properties" ma:root="true" ma:fieldsID="b923076e26df4652dd8a0adcb30778d5" ns3:_="" ns4:_="">
    <xsd:import namespace="79678429-f0b4-44b0-8739-585e6db16a58"/>
    <xsd:import namespace="a83c3da4-5b21-4d7e-864d-437bcc4c93c5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678429-f0b4-44b0-8739-585e6db16a5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3c3da4-5b21-4d7e-864d-437bcc4c93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4B5521-6707-48C8-A071-4F50885D8795}">
  <ds:schemaRefs>
    <ds:schemaRef ds:uri="http://purl.org/dc/terms/"/>
    <ds:schemaRef ds:uri="a83c3da4-5b21-4d7e-864d-437bcc4c93c5"/>
    <ds:schemaRef ds:uri="http://purl.org/dc/dcmitype/"/>
    <ds:schemaRef ds:uri="http://schemas.microsoft.com/office/infopath/2007/PartnerControls"/>
    <ds:schemaRef ds:uri="79678429-f0b4-44b0-8739-585e6db16a58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B011D1F-D727-4DE1-A9E8-BB980BEE94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F05867-A26C-4303-BB3C-9FFC6B3552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678429-f0b4-44b0-8739-585e6db16a58"/>
    <ds:schemaRef ds:uri="a83c3da4-5b21-4d7e-864d-437bcc4c93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2025</vt:lpstr>
      <vt:lpstr>Hoja1</vt:lpstr>
      <vt:lpstr>'2025'!Área_de_impresión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Dinorah Eloísa Mendieta Ortega</dc:creator>
  <cp:lastModifiedBy>Dinorah</cp:lastModifiedBy>
  <cp:lastPrinted>2026-01-09T14:26:07Z</cp:lastPrinted>
  <dcterms:created xsi:type="dcterms:W3CDTF">2020-05-27T14:29:31Z</dcterms:created>
  <dcterms:modified xsi:type="dcterms:W3CDTF">2026-01-09T15:10:07Z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0x010100AEDFB770364FAE44AA5BAECF3C63197D</vt:lpwstr>
  </property>
</Properties>
</file>