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4\10 OCTUBRE 2024\DAYS\XXXVI\ESTADISTICA\"/>
    </mc:Choice>
  </mc:AlternateContent>
  <bookViews>
    <workbookView xWindow="10140" yWindow="0" windowWidth="10452" windowHeight="10908"/>
  </bookViews>
  <sheets>
    <sheet name="2024" sheetId="2" r:id="rId1"/>
    <sheet name="POR MATERIA" sheetId="3" r:id="rId2"/>
  </sheets>
  <definedNames>
    <definedName name="_xlnm._FilterDatabase" localSheetId="1" hidden="1">'POR MATERIA'!$A$75:$AY$99</definedName>
    <definedName name="_xlnm.Print_Area" localSheetId="0">'2024'!$A$1:$N$45</definedName>
    <definedName name="_xlnm.Print_Area" localSheetId="1">'POR MATERIA'!$A$101:$AV$121</definedName>
  </definedNames>
  <calcPr calcId="152511"/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H12" i="2"/>
  <c r="I12" i="2"/>
  <c r="J12" i="2"/>
  <c r="K12" i="2"/>
  <c r="L12" i="2"/>
  <c r="B12" i="2"/>
  <c r="M23" i="2"/>
  <c r="M13" i="2"/>
  <c r="M14" i="2"/>
  <c r="M15" i="2"/>
  <c r="M16" i="2"/>
  <c r="M17" i="2"/>
  <c r="M18" i="2"/>
  <c r="M19" i="2"/>
  <c r="M20" i="2"/>
  <c r="M21" i="2"/>
  <c r="M22" i="2"/>
  <c r="M12" i="2" l="1"/>
  <c r="C24" i="2" l="1"/>
  <c r="D24" i="2"/>
  <c r="E24" i="2"/>
  <c r="F24" i="2"/>
  <c r="G24" i="2"/>
  <c r="H24" i="2"/>
  <c r="I24" i="2"/>
  <c r="L24" i="2"/>
  <c r="J24" i="2"/>
  <c r="K24" i="2"/>
  <c r="M24" i="2" l="1"/>
  <c r="B24" i="2"/>
  <c r="C121" i="3" l="1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B121" i="3"/>
  <c r="C71" i="3" l="1"/>
  <c r="AY121" i="3" l="1"/>
  <c r="N46" i="3"/>
  <c r="O46" i="3"/>
  <c r="R46" i="3"/>
  <c r="S46" i="3"/>
  <c r="AE46" i="3"/>
  <c r="AD46" i="3"/>
  <c r="AH46" i="3"/>
  <c r="AA46" i="3"/>
  <c r="Z46" i="3"/>
  <c r="W46" i="3"/>
  <c r="V46" i="3"/>
  <c r="AY117" i="3" l="1"/>
  <c r="AY116" i="3"/>
  <c r="AI46" i="3"/>
  <c r="M11" i="2" l="1"/>
  <c r="M9" i="2"/>
</calcChain>
</file>

<file path=xl/sharedStrings.xml><?xml version="1.0" encoding="utf-8"?>
<sst xmlns="http://schemas.openxmlformats.org/spreadsheetml/2006/main" count="526" uniqueCount="219">
  <si>
    <t>SECRETARÍA DE ECOLOGIA Y GESTIÓN AMBIENTAL</t>
  </si>
  <si>
    <t>DIRECCIÓN DE AUDITORIA Y SUPERVISIÓN</t>
  </si>
  <si>
    <t xml:space="preserve">VISITAS DE INSPECCIÓN Y VERIFICACIÓN </t>
  </si>
  <si>
    <t xml:space="preserve">GIROS O ACTIVIDADES </t>
  </si>
  <si>
    <t>LADRILLERAS</t>
  </si>
  <si>
    <t>INDUSTRIA</t>
  </si>
  <si>
    <t>TIRADEROS RSU/RINP O RME</t>
  </si>
  <si>
    <t>EMPRESAS DE MANEJO DE RESIDUOS</t>
  </si>
  <si>
    <t>RECURSOS NATURALES</t>
  </si>
  <si>
    <t>BANCO DE MATERIALES</t>
  </si>
  <si>
    <t>TOTAL</t>
  </si>
  <si>
    <t>% Eficacia</t>
  </si>
  <si>
    <t xml:space="preserve">NOTA 1. </t>
  </si>
  <si>
    <t>A partir del 26 de septiembre del 2021 toma el cargo de la Dirección de Auditoría y Supervisión la C. Blanca Elibeth Ibarra Padrón</t>
  </si>
  <si>
    <t>AÑO 2021</t>
  </si>
  <si>
    <t>AÑO 2022</t>
  </si>
  <si>
    <t>AÑO 2023</t>
  </si>
  <si>
    <t>COMERCIOS O SERVICIOS</t>
  </si>
  <si>
    <t xml:space="preserve">NOTA 3.  </t>
  </si>
  <si>
    <t>El 03 de abril  del 2023, se ajustan las metas para los giros y actividades de Industria, Empresas de Manejo de Residuos y Recursos Naturales .</t>
  </si>
  <si>
    <t>El 06 septiembre del 2023 se ajustan las metas para los giros y actividades de Tiraderos, Empresas de manejo de residuos, Recursos Naturales y Bancos de materiales.</t>
  </si>
  <si>
    <t>AÑO 2024</t>
  </si>
  <si>
    <t>DENUNCIAS</t>
  </si>
  <si>
    <t>CONSTRUCCTIVAS</t>
  </si>
  <si>
    <t>META/AÑO</t>
  </si>
  <si>
    <t>El 02 de enero del 2024 se adicionan los registros para denuncias y constructivas atendías</t>
  </si>
  <si>
    <t>NOTA 2.</t>
  </si>
  <si>
    <t>NOTA 4.</t>
  </si>
  <si>
    <t>ENERO</t>
  </si>
  <si>
    <t>FEBRERO</t>
  </si>
  <si>
    <t>Atmósfera (Fuentes Fijas)</t>
  </si>
  <si>
    <t>Impacto Ambiental</t>
  </si>
  <si>
    <t>Denuncia</t>
  </si>
  <si>
    <t>Riesgo</t>
  </si>
  <si>
    <t>IPC</t>
  </si>
  <si>
    <t>RS</t>
  </si>
  <si>
    <t>Juicios</t>
  </si>
  <si>
    <t>Industria</t>
  </si>
  <si>
    <t>Recicladoras</t>
  </si>
  <si>
    <t>Bancos de Materiales</t>
  </si>
  <si>
    <t>PTAR</t>
  </si>
  <si>
    <t>Aguas Residuales</t>
  </si>
  <si>
    <t>UBICACIÓN</t>
  </si>
  <si>
    <t>NO DE INSPECCIONES</t>
  </si>
  <si>
    <t>INVERSION TOTAL</t>
  </si>
  <si>
    <t>META</t>
  </si>
  <si>
    <t>ACTIVIDAD</t>
  </si>
  <si>
    <t>DESCRIPCION</t>
  </si>
  <si>
    <t>MIAS</t>
  </si>
  <si>
    <t>FUENTES FIJAS</t>
  </si>
  <si>
    <t>RINP</t>
  </si>
  <si>
    <t>DENUNCIA</t>
  </si>
  <si>
    <t>RIESGO</t>
  </si>
  <si>
    <t>JUICIOS</t>
  </si>
  <si>
    <t>INICIO</t>
  </si>
  <si>
    <t>TERMINO</t>
  </si>
  <si>
    <t>ESTATUS</t>
  </si>
  <si>
    <t>SAN LUIS POTOSI</t>
  </si>
  <si>
    <t>BANCO DE MATERIAL</t>
  </si>
  <si>
    <t>AV SALK</t>
  </si>
  <si>
    <t>EN TRAMITE</t>
  </si>
  <si>
    <t>CALLE PARIS</t>
  </si>
  <si>
    <t>D</t>
  </si>
  <si>
    <t>BACHOCO</t>
  </si>
  <si>
    <t xml:space="preserve">DENUNCIA </t>
  </si>
  <si>
    <t>CONEXUS PTAR INCLONCLUSA</t>
  </si>
  <si>
    <t>CONTINENTAL AUTOMOTIVE</t>
  </si>
  <si>
    <t>FF/RINP</t>
  </si>
  <si>
    <t>CONTINENTAL TIRE</t>
  </si>
  <si>
    <t>PTAR / FF/RINP</t>
  </si>
  <si>
    <t>CONTITECH</t>
  </si>
  <si>
    <t>DAIKIN</t>
  </si>
  <si>
    <t>FF/RINP/CONSTRUCTIVO</t>
  </si>
  <si>
    <t>INFINITY AIR PRODUCTOS INDUSTRIALES</t>
  </si>
  <si>
    <t>TAMASOPO</t>
  </si>
  <si>
    <t>INGENIO ALIANZA POPULAR</t>
  </si>
  <si>
    <t>CIUDAD VALLES</t>
  </si>
  <si>
    <t>INGENIO PLAN DE AYALA</t>
  </si>
  <si>
    <t>INGENIO PLAN DE SAN LUIS</t>
  </si>
  <si>
    <t>EL NARANJO</t>
  </si>
  <si>
    <t>INGENIO SAN MIGUEL</t>
  </si>
  <si>
    <t>VISCOFAN DE MEXICO S DE RL DE CV</t>
  </si>
  <si>
    <t>PTAR/ TRIBUNAL</t>
  </si>
  <si>
    <t>PTAR DE ESCALERILLAS</t>
  </si>
  <si>
    <t>DEL VERGEL NO 159 LOMAS DE SAN FELIPE SOLEDAD DE GRACIANO SANCHEZ</t>
  </si>
  <si>
    <t>RECICLADORA</t>
  </si>
  <si>
    <t>CONSTRUCTIVO ( PETROQUIMICA)</t>
  </si>
  <si>
    <t>AISLANTES MINERALES</t>
  </si>
  <si>
    <t>BEATRIZ ADRIANA VARELA</t>
  </si>
  <si>
    <t>ENVOLTURAS Y EMPAQUES SA DE CV</t>
  </si>
  <si>
    <t>FERNANDO VARGAS</t>
  </si>
  <si>
    <t>MARIA DE LOURDES OSORNIO GALARZA</t>
  </si>
  <si>
    <t>TEODORO PEÑA DE LEON</t>
  </si>
  <si>
    <t>VALENTIN RODRIGUEZ</t>
  </si>
  <si>
    <t>RECICLADORA/ TRIBUNAL</t>
  </si>
  <si>
    <t>AGC AUTOMOTIVE MEXICO</t>
  </si>
  <si>
    <t xml:space="preserve">VENADO </t>
  </si>
  <si>
    <t>RELLENO SANITARIO</t>
  </si>
  <si>
    <t>POCOLOTE VENADO SLP</t>
  </si>
  <si>
    <t>FF/RINP/D</t>
  </si>
  <si>
    <t>FUGA AGUAS NEGRAS</t>
  </si>
  <si>
    <t>PERIFERICO NORTE</t>
  </si>
  <si>
    <t>AHUALULCO</t>
  </si>
  <si>
    <t>MUNICIPIO RS EMPLAZAMIENTO</t>
  </si>
  <si>
    <t xml:space="preserve">POR </t>
  </si>
  <si>
    <t>MARZO</t>
  </si>
  <si>
    <t>FEB</t>
  </si>
  <si>
    <t>MAR</t>
  </si>
  <si>
    <t>Plantas de Tratamiento de Aguas Residuales</t>
  </si>
  <si>
    <t xml:space="preserve">Residuos Industriales No Peligrosos (RINP) </t>
  </si>
  <si>
    <t>Ruido</t>
  </si>
  <si>
    <t>Iluminación</t>
  </si>
  <si>
    <t>Recursos Naturales</t>
  </si>
  <si>
    <t>Residuos Sólidos Urbanos (RSU)</t>
  </si>
  <si>
    <t>Comercios o Servicios</t>
  </si>
  <si>
    <t>Giros o actividad</t>
  </si>
  <si>
    <t>MATERIA</t>
  </si>
  <si>
    <t>MES</t>
  </si>
  <si>
    <t>COMERCIO LUMINARIA</t>
  </si>
  <si>
    <t>COMERCIO O SERVICIO</t>
  </si>
  <si>
    <t>COLEGIO ALMA PATRIA</t>
  </si>
  <si>
    <t>CAPULINES</t>
  </si>
  <si>
    <t>QUEMA CLANDESTINA DE ESTIERCOL</t>
  </si>
  <si>
    <t>MAFESA</t>
  </si>
  <si>
    <t>EMR</t>
  </si>
  <si>
    <t>RECICLADORAS EN LA PILA</t>
  </si>
  <si>
    <t>LIMPIEZA Y RECICLADOS DEL BAJIO, SA DE CV</t>
  </si>
  <si>
    <t>CONCRETEC VERIFICACION DE SELLOS</t>
  </si>
  <si>
    <t>CEMEX</t>
  </si>
  <si>
    <t>FUNDIDORA DE ACEROS</t>
  </si>
  <si>
    <t>JUCIIO LIRIO DE PRESA</t>
  </si>
  <si>
    <t>LA VISTA FRACCIONAMIENTO</t>
  </si>
  <si>
    <t>CIENEGA DE TAMASOPO</t>
  </si>
  <si>
    <t>INCENDIO EN CIENEGA DE TAMASOPO</t>
  </si>
  <si>
    <t>RN</t>
  </si>
  <si>
    <t>ARBOLES</t>
  </si>
  <si>
    <t>CARDENAS</t>
  </si>
  <si>
    <t>TIRADERO</t>
  </si>
  <si>
    <t>SUMA</t>
  </si>
  <si>
    <t>Áreas Naturales Protegidas</t>
  </si>
  <si>
    <t>Rellenos Sanitarios y Tiraderos de Residuos Sólidos Urbanos</t>
  </si>
  <si>
    <t>Informe Preventivo Constructiva (IPC)</t>
  </si>
  <si>
    <t>Marzo</t>
  </si>
  <si>
    <t>clasificacion</t>
  </si>
  <si>
    <t>Äreas Naturales</t>
  </si>
  <si>
    <t>Comercio</t>
  </si>
  <si>
    <t>PLANTA DE TRATAMIENTO DE AGUAS RESIDUALES</t>
  </si>
  <si>
    <t>NOTA 5.</t>
  </si>
  <si>
    <t>El 01 de marzo del 2024 se adicionan los registros para visitas de inspección realizadas a plantas de tratamiento por lo tanto se modifica la meta anual a 275 visitas</t>
  </si>
  <si>
    <t>COMERCIOS</t>
  </si>
  <si>
    <t>AREA NATURAL</t>
  </si>
  <si>
    <t>ESTATUS REGULADAS / PROCESO</t>
  </si>
  <si>
    <t>GRUPO ARGASA</t>
  </si>
  <si>
    <t xml:space="preserve">COMERCIO </t>
  </si>
  <si>
    <t>LLANTAS USADAS</t>
  </si>
  <si>
    <t>CEMEX OBSERVATORIO</t>
  </si>
  <si>
    <t>RECICLADORA ALTSA</t>
  </si>
  <si>
    <t>CONSTRUCTIVO</t>
  </si>
  <si>
    <t>ARQUITRACK</t>
  </si>
  <si>
    <t>BM ABANDONADO</t>
  </si>
  <si>
    <t>NAVES E INDUSTRIA EJE 130</t>
  </si>
  <si>
    <t>DAXTRON</t>
  </si>
  <si>
    <t>SUACERO</t>
  </si>
  <si>
    <t>VEOLIA</t>
  </si>
  <si>
    <t>KUMO LEASING</t>
  </si>
  <si>
    <t>SOLEDAD DE GRACIANO SANCHEZ</t>
  </si>
  <si>
    <t>USG CEMENTERA</t>
  </si>
  <si>
    <t>DENUNCIA DE RIO CONTAMINADO</t>
  </si>
  <si>
    <t>LADRILLERA</t>
  </si>
  <si>
    <t>SANTIAGO OCHOA BRAVO</t>
  </si>
  <si>
    <t>QUEMA DE BASURA</t>
  </si>
  <si>
    <t>LADRILLERA 3ERAS</t>
  </si>
  <si>
    <t>QUEMA CLANDESTINA DE LLANTAS Y BASURA</t>
  </si>
  <si>
    <t>QUEMA CLANDESTINA DE MEDICAMENTO</t>
  </si>
  <si>
    <t>QUEMA CLANDESTINA DE RINP</t>
  </si>
  <si>
    <t>MEXQUITIC</t>
  </si>
  <si>
    <t>ABRIL</t>
  </si>
  <si>
    <t>ABR</t>
  </si>
  <si>
    <t>INFORME ABRIL 2024</t>
  </si>
  <si>
    <t>Ladrilleras</t>
  </si>
  <si>
    <t>VISITAS DE INSPECCIÓN Y VERIFICACIÓN POR MATERIA</t>
  </si>
  <si>
    <t>MAYO</t>
  </si>
  <si>
    <t>BM</t>
  </si>
  <si>
    <t>IGCAR DE MEXICO</t>
  </si>
  <si>
    <t>TOYODA GOSEI</t>
  </si>
  <si>
    <t>RECICLADORA QUEMADA</t>
  </si>
  <si>
    <t>VILLA DE REYES</t>
  </si>
  <si>
    <t>DENUNCIA RANCHO SAN DIMAS</t>
  </si>
  <si>
    <t>ASIAWAY</t>
  </si>
  <si>
    <t>VILLA DE LA PAZ</t>
  </si>
  <si>
    <t>RELLENO SANITARIO MUNICIPAL</t>
  </si>
  <si>
    <t xml:space="preserve">Muebles EGGA </t>
  </si>
  <si>
    <t>Rio Paisanos</t>
  </si>
  <si>
    <t>Club de Golf la loma</t>
  </si>
  <si>
    <t>Quema en ladrillera</t>
  </si>
  <si>
    <t>Abarrotera Valles</t>
  </si>
  <si>
    <t>Altsa servicios comerciales sa de cv</t>
  </si>
  <si>
    <t>REUNION</t>
  </si>
  <si>
    <t>GREMIO LADRILLERO</t>
  </si>
  <si>
    <t>FRACCIONAMIENTO</t>
  </si>
  <si>
    <t>FRACCIONAMIENTOS</t>
  </si>
  <si>
    <t>Juicio de Amparo Presa San Jose</t>
  </si>
  <si>
    <t>ESCALERILLAS</t>
  </si>
  <si>
    <t>SERVICIOS</t>
  </si>
  <si>
    <t xml:space="preserve">ROMPOPE CORONADO </t>
  </si>
  <si>
    <t>COMERCIO</t>
  </si>
  <si>
    <t>TENORIO</t>
  </si>
  <si>
    <t>MINERA LA PAZ</t>
  </si>
  <si>
    <t>DESCARGA</t>
  </si>
  <si>
    <t>MAY</t>
  </si>
  <si>
    <t>3M</t>
  </si>
  <si>
    <t>Fraccinamientos o Zonas habitacionales</t>
  </si>
  <si>
    <t>Reuniones</t>
  </si>
  <si>
    <t>JUNIO</t>
  </si>
  <si>
    <t>JULIO</t>
  </si>
  <si>
    <t>AGOSTO</t>
  </si>
  <si>
    <t>SEPTIEMBRE</t>
  </si>
  <si>
    <t>OCTUBRE</t>
  </si>
  <si>
    <t>INFORME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</si>
</sst>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Montserrat"/>
    </font>
    <font>
      <sz val="11"/>
      <name val="Arial"/>
      <family val="2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9"/>
      <color theme="1"/>
      <name val="Arial"/>
      <family val="2"/>
      <scheme val="minor"/>
    </font>
    <font>
      <b/>
      <sz val="7"/>
      <color theme="1"/>
      <name val="Montserrat"/>
    </font>
    <font>
      <b/>
      <sz val="9"/>
      <color rgb="FFFF0000"/>
      <name val="Montserrat"/>
    </font>
    <font>
      <sz val="5.5"/>
      <color theme="1"/>
      <name val="Montserrat"/>
    </font>
    <font>
      <b/>
      <sz val="5.5"/>
      <color theme="1"/>
      <name val="Montserrat"/>
    </font>
    <font>
      <sz val="5.5"/>
      <color theme="1"/>
      <name val="Arial"/>
      <family val="2"/>
      <scheme val="minor"/>
    </font>
    <font>
      <sz val="7"/>
      <color theme="1"/>
      <name val="Montserrat"/>
    </font>
    <font>
      <sz val="7"/>
      <color theme="1"/>
      <name val="Arial"/>
      <family val="2"/>
      <scheme val="minor"/>
    </font>
    <font>
      <b/>
      <sz val="9"/>
      <color theme="1"/>
      <name val="Montserrat"/>
    </font>
    <font>
      <b/>
      <sz val="9"/>
      <color theme="1"/>
      <name val="Arial"/>
      <family val="2"/>
      <scheme val="minor"/>
    </font>
    <font>
      <b/>
      <sz val="7"/>
      <color rgb="FFFF0000"/>
      <name val="Montserrat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8"/>
      <color rgb="FF92D050"/>
      <name val="Arial"/>
      <family val="2"/>
      <scheme val="minor"/>
    </font>
    <font>
      <b/>
      <sz val="8"/>
      <color theme="1"/>
      <name val="Montserrat"/>
    </font>
    <font>
      <b/>
      <sz val="5"/>
      <color theme="1"/>
      <name val="Montserrat"/>
    </font>
    <font>
      <b/>
      <sz val="8"/>
      <name val="Arial"/>
      <family val="2"/>
      <scheme val="minor"/>
    </font>
    <font>
      <b/>
      <sz val="8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theme="1"/>
      <name val="Montserrat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39997558519241921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22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/>
    <xf numFmtId="0" fontId="0" fillId="0" borderId="1" xfId="0" applyBorder="1"/>
    <xf numFmtId="0" fontId="10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2" borderId="1" xfId="0" applyFont="1" applyFill="1" applyBorder="1" applyAlignment="1">
      <alignment horizontal="center" vertical="center" wrapText="1" readingOrder="1"/>
    </xf>
    <xf numFmtId="0" fontId="17" fillId="0" borderId="0" xfId="0" applyFont="1"/>
    <xf numFmtId="0" fontId="9" fillId="2" borderId="1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readingOrder="1"/>
    </xf>
    <xf numFmtId="0" fontId="19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21" fillId="5" borderId="5" xfId="0" applyFont="1" applyFill="1" applyBorder="1"/>
    <xf numFmtId="0" fontId="21" fillId="5" borderId="6" xfId="0" applyFont="1" applyFill="1" applyBorder="1"/>
    <xf numFmtId="0" fontId="22" fillId="5" borderId="2" xfId="0" applyFont="1" applyFill="1" applyBorder="1"/>
    <xf numFmtId="0" fontId="22" fillId="7" borderId="2" xfId="0" applyFont="1" applyFill="1" applyBorder="1"/>
    <xf numFmtId="0" fontId="0" fillId="7" borderId="2" xfId="0" applyFill="1" applyBorder="1"/>
    <xf numFmtId="16" fontId="22" fillId="5" borderId="2" xfId="0" applyNumberFormat="1" applyFont="1" applyFill="1" applyBorder="1"/>
    <xf numFmtId="0" fontId="22" fillId="0" borderId="2" xfId="0" applyFont="1" applyBorder="1"/>
    <xf numFmtId="0" fontId="22" fillId="6" borderId="2" xfId="0" applyFont="1" applyFill="1" applyBorder="1"/>
    <xf numFmtId="0" fontId="0" fillId="6" borderId="2" xfId="0" applyFill="1" applyBorder="1"/>
    <xf numFmtId="0" fontId="22" fillId="8" borderId="2" xfId="0" applyFont="1" applyFill="1" applyBorder="1"/>
    <xf numFmtId="0" fontId="0" fillId="8" borderId="2" xfId="0" applyFill="1" applyBorder="1"/>
    <xf numFmtId="17" fontId="22" fillId="8" borderId="2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/>
    <xf numFmtId="0" fontId="25" fillId="0" borderId="2" xfId="0" applyFont="1" applyBorder="1" applyAlignment="1">
      <alignment horizontal="center" vertical="center"/>
    </xf>
    <xf numFmtId="0" fontId="25" fillId="0" borderId="0" xfId="0" applyFont="1"/>
    <xf numFmtId="0" fontId="0" fillId="9" borderId="0" xfId="0" applyFill="1"/>
    <xf numFmtId="0" fontId="24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wrapText="1"/>
    </xf>
    <xf numFmtId="0" fontId="3" fillId="10" borderId="2" xfId="0" applyFont="1" applyFill="1" applyBorder="1" applyAlignment="1">
      <alignment wrapText="1"/>
    </xf>
    <xf numFmtId="0" fontId="25" fillId="10" borderId="2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0" borderId="0" xfId="0" applyFont="1"/>
    <xf numFmtId="0" fontId="0" fillId="6" borderId="0" xfId="0" applyFill="1"/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21" fillId="5" borderId="6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4" borderId="0" xfId="0" applyFill="1" applyAlignment="1">
      <alignment wrapText="1"/>
    </xf>
    <xf numFmtId="0" fontId="0" fillId="15" borderId="0" xfId="0" applyFill="1" applyAlignment="1">
      <alignment wrapText="1"/>
    </xf>
    <xf numFmtId="0" fontId="0" fillId="16" borderId="0" xfId="0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wrapText="1"/>
    </xf>
    <xf numFmtId="14" fontId="26" fillId="11" borderId="2" xfId="0" applyNumberFormat="1" applyFont="1" applyFill="1" applyBorder="1"/>
    <xf numFmtId="0" fontId="26" fillId="11" borderId="2" xfId="0" applyFont="1" applyFill="1" applyBorder="1"/>
    <xf numFmtId="0" fontId="26" fillId="11" borderId="2" xfId="0" applyFont="1" applyFill="1" applyBorder="1" applyAlignment="1">
      <alignment horizontal="center" vertical="center"/>
    </xf>
    <xf numFmtId="14" fontId="22" fillId="12" borderId="2" xfId="0" applyNumberFormat="1" applyFont="1" applyFill="1" applyBorder="1" applyAlignment="1">
      <alignment wrapText="1"/>
    </xf>
    <xf numFmtId="0" fontId="22" fillId="12" borderId="2" xfId="0" applyFont="1" applyFill="1" applyBorder="1" applyAlignment="1">
      <alignment wrapText="1"/>
    </xf>
    <xf numFmtId="0" fontId="22" fillId="12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wrapText="1"/>
    </xf>
    <xf numFmtId="14" fontId="22" fillId="13" borderId="2" xfId="0" applyNumberFormat="1" applyFont="1" applyFill="1" applyBorder="1" applyAlignment="1">
      <alignment wrapText="1"/>
    </xf>
    <xf numFmtId="0" fontId="22" fillId="13" borderId="2" xfId="0" applyFont="1" applyFill="1" applyBorder="1" applyAlignment="1">
      <alignment wrapText="1"/>
    </xf>
    <xf numFmtId="0" fontId="22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wrapText="1"/>
    </xf>
    <xf numFmtId="14" fontId="22" fillId="14" borderId="2" xfId="0" applyNumberFormat="1" applyFont="1" applyFill="1" applyBorder="1" applyAlignment="1">
      <alignment wrapText="1"/>
    </xf>
    <xf numFmtId="0" fontId="22" fillId="14" borderId="2" xfId="0" applyFont="1" applyFill="1" applyBorder="1" applyAlignment="1">
      <alignment wrapText="1"/>
    </xf>
    <xf numFmtId="0" fontId="22" fillId="14" borderId="2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wrapText="1"/>
    </xf>
    <xf numFmtId="14" fontId="22" fillId="15" borderId="2" xfId="0" applyNumberFormat="1" applyFont="1" applyFill="1" applyBorder="1" applyAlignment="1">
      <alignment wrapText="1"/>
    </xf>
    <xf numFmtId="0" fontId="22" fillId="15" borderId="2" xfId="0" applyFont="1" applyFill="1" applyBorder="1" applyAlignment="1">
      <alignment wrapText="1"/>
    </xf>
    <xf numFmtId="0" fontId="22" fillId="15" borderId="2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wrapText="1"/>
    </xf>
    <xf numFmtId="14" fontId="22" fillId="0" borderId="2" xfId="0" applyNumberFormat="1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22" fillId="16" borderId="2" xfId="0" applyNumberFormat="1" applyFont="1" applyFill="1" applyBorder="1" applyAlignment="1">
      <alignment wrapText="1"/>
    </xf>
    <xf numFmtId="0" fontId="22" fillId="16" borderId="2" xfId="0" applyFont="1" applyFill="1" applyBorder="1" applyAlignment="1">
      <alignment wrapText="1"/>
    </xf>
    <xf numFmtId="0" fontId="22" fillId="16" borderId="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wrapText="1"/>
    </xf>
    <xf numFmtId="14" fontId="22" fillId="6" borderId="2" xfId="0" applyNumberFormat="1" applyFont="1" applyFill="1" applyBorder="1"/>
    <xf numFmtId="0" fontId="2" fillId="10" borderId="2" xfId="0" applyFont="1" applyFill="1" applyBorder="1" applyAlignment="1">
      <alignment wrapText="1"/>
    </xf>
    <xf numFmtId="0" fontId="22" fillId="5" borderId="1" xfId="0" applyFont="1" applyFill="1" applyBorder="1"/>
    <xf numFmtId="0" fontId="2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/>
    <xf numFmtId="14" fontId="22" fillId="5" borderId="1" xfId="0" applyNumberFormat="1" applyFont="1" applyFill="1" applyBorder="1"/>
    <xf numFmtId="0" fontId="1" fillId="0" borderId="1" xfId="1"/>
    <xf numFmtId="14" fontId="1" fillId="0" borderId="1" xfId="1" applyNumberFormat="1"/>
    <xf numFmtId="0" fontId="0" fillId="12" borderId="0" xfId="0" applyFill="1"/>
    <xf numFmtId="0" fontId="1" fillId="0" borderId="2" xfId="0" applyFont="1" applyBorder="1" applyAlignment="1">
      <alignment horizontal="center" vertical="center" wrapText="1"/>
    </xf>
    <xf numFmtId="0" fontId="3" fillId="12" borderId="2" xfId="0" applyFont="1" applyFill="1" applyBorder="1" applyAlignment="1">
      <alignment wrapText="1"/>
    </xf>
    <xf numFmtId="0" fontId="0" fillId="12" borderId="2" xfId="0" applyFill="1" applyBorder="1" applyAlignment="1">
      <alignment horizontal="center" vertical="center"/>
    </xf>
    <xf numFmtId="0" fontId="3" fillId="12" borderId="0" xfId="0" applyFont="1" applyFill="1"/>
    <xf numFmtId="0" fontId="3" fillId="17" borderId="2" xfId="0" applyFont="1" applyFill="1" applyBorder="1" applyAlignment="1">
      <alignment wrapText="1"/>
    </xf>
    <xf numFmtId="0" fontId="0" fillId="17" borderId="2" xfId="0" applyFill="1" applyBorder="1" applyAlignment="1">
      <alignment horizontal="center" vertical="center"/>
    </xf>
    <xf numFmtId="0" fontId="3" fillId="17" borderId="0" xfId="0" applyFont="1" applyFill="1"/>
    <xf numFmtId="0" fontId="0" fillId="17" borderId="0" xfId="0" applyFill="1"/>
    <xf numFmtId="0" fontId="1" fillId="10" borderId="2" xfId="0" applyFont="1" applyFill="1" applyBorder="1" applyAlignment="1">
      <alignment wrapText="1"/>
    </xf>
    <xf numFmtId="0" fontId="21" fillId="5" borderId="1" xfId="0" applyFont="1" applyFill="1" applyBorder="1"/>
    <xf numFmtId="0" fontId="23" fillId="5" borderId="1" xfId="0" applyFont="1" applyFill="1" applyBorder="1"/>
    <xf numFmtId="0" fontId="23" fillId="5" borderId="0" xfId="0" applyFont="1" applyFill="1"/>
    <xf numFmtId="14" fontId="21" fillId="16" borderId="1" xfId="1" applyNumberFormat="1" applyFont="1" applyFill="1"/>
    <xf numFmtId="0" fontId="21" fillId="16" borderId="2" xfId="1" applyFont="1" applyFill="1" applyBorder="1"/>
    <xf numFmtId="0" fontId="21" fillId="16" borderId="2" xfId="1" applyFont="1" applyFill="1" applyBorder="1" applyAlignment="1">
      <alignment horizontal="left"/>
    </xf>
    <xf numFmtId="0" fontId="21" fillId="16" borderId="1" xfId="0" applyFont="1" applyFill="1" applyBorder="1"/>
    <xf numFmtId="0" fontId="23" fillId="16" borderId="1" xfId="0" applyFont="1" applyFill="1" applyBorder="1"/>
    <xf numFmtId="0" fontId="23" fillId="16" borderId="0" xfId="0" applyFont="1" applyFill="1"/>
    <xf numFmtId="14" fontId="21" fillId="12" borderId="1" xfId="1" applyNumberFormat="1" applyFont="1" applyFill="1"/>
    <xf numFmtId="0" fontId="21" fillId="12" borderId="2" xfId="1" applyFont="1" applyFill="1" applyBorder="1"/>
    <xf numFmtId="0" fontId="21" fillId="12" borderId="2" xfId="1" applyFont="1" applyFill="1" applyBorder="1" applyAlignment="1">
      <alignment horizontal="left"/>
    </xf>
    <xf numFmtId="0" fontId="21" fillId="12" borderId="1" xfId="0" applyFont="1" applyFill="1" applyBorder="1"/>
    <xf numFmtId="0" fontId="23" fillId="12" borderId="1" xfId="0" applyFont="1" applyFill="1" applyBorder="1"/>
    <xf numFmtId="0" fontId="23" fillId="12" borderId="0" xfId="0" applyFont="1" applyFill="1"/>
    <xf numFmtId="0" fontId="23" fillId="19" borderId="0" xfId="0" applyFont="1" applyFill="1"/>
    <xf numFmtId="14" fontId="21" fillId="0" borderId="1" xfId="1" applyNumberFormat="1" applyFont="1"/>
    <xf numFmtId="0" fontId="21" fillId="0" borderId="2" xfId="1" applyFont="1" applyBorder="1"/>
    <xf numFmtId="0" fontId="21" fillId="0" borderId="2" xfId="1" applyFont="1" applyBorder="1" applyAlignment="1">
      <alignment horizontal="left" wrapText="1"/>
    </xf>
    <xf numFmtId="0" fontId="21" fillId="0" borderId="2" xfId="1" applyFont="1" applyBorder="1" applyAlignment="1">
      <alignment horizontal="left"/>
    </xf>
    <xf numFmtId="0" fontId="21" fillId="5" borderId="2" xfId="0" applyFont="1" applyFill="1" applyBorder="1" applyAlignment="1">
      <alignment horizontal="left" vertical="center" wrapText="1"/>
    </xf>
    <xf numFmtId="14" fontId="21" fillId="6" borderId="1" xfId="1" applyNumberFormat="1" applyFont="1" applyFill="1"/>
    <xf numFmtId="0" fontId="21" fillId="6" borderId="1" xfId="1" applyFont="1" applyFill="1"/>
    <xf numFmtId="0" fontId="23" fillId="10" borderId="2" xfId="0" applyFont="1" applyFill="1" applyBorder="1" applyAlignment="1">
      <alignment horizontal="center" vertical="center" wrapText="1"/>
    </xf>
    <xf numFmtId="0" fontId="23" fillId="0" borderId="0" xfId="0" applyFont="1"/>
    <xf numFmtId="14" fontId="21" fillId="18" borderId="1" xfId="1" applyNumberFormat="1" applyFont="1" applyFill="1"/>
    <xf numFmtId="0" fontId="21" fillId="18" borderId="2" xfId="1" applyFont="1" applyFill="1" applyBorder="1"/>
    <xf numFmtId="0" fontId="21" fillId="18" borderId="2" xfId="1" applyFont="1" applyFill="1" applyBorder="1" applyAlignment="1">
      <alignment horizontal="left"/>
    </xf>
    <xf numFmtId="0" fontId="21" fillId="18" borderId="1" xfId="0" applyFont="1" applyFill="1" applyBorder="1"/>
    <xf numFmtId="0" fontId="23" fillId="18" borderId="1" xfId="0" applyFont="1" applyFill="1" applyBorder="1"/>
    <xf numFmtId="0" fontId="23" fillId="18" borderId="0" xfId="0" applyFont="1" applyFill="1"/>
    <xf numFmtId="0" fontId="29" fillId="18" borderId="2" xfId="1" applyFont="1" applyFill="1" applyBorder="1"/>
    <xf numFmtId="0" fontId="30" fillId="18" borderId="2" xfId="1" applyFont="1" applyFill="1" applyBorder="1"/>
    <xf numFmtId="0" fontId="31" fillId="0" borderId="2" xfId="0" applyFont="1" applyBorder="1" applyAlignment="1">
      <alignment horizontal="center" vertical="center"/>
    </xf>
    <xf numFmtId="14" fontId="21" fillId="14" borderId="1" xfId="1" applyNumberFormat="1" applyFont="1" applyFill="1"/>
    <xf numFmtId="0" fontId="21" fillId="14" borderId="2" xfId="1" applyFont="1" applyFill="1" applyBorder="1"/>
    <xf numFmtId="0" fontId="21" fillId="14" borderId="1" xfId="0" applyFont="1" applyFill="1" applyBorder="1"/>
    <xf numFmtId="0" fontId="23" fillId="14" borderId="1" xfId="0" applyFont="1" applyFill="1" applyBorder="1"/>
    <xf numFmtId="0" fontId="23" fillId="14" borderId="0" xfId="0" applyFont="1" applyFill="1"/>
    <xf numFmtId="14" fontId="21" fillId="13" borderId="1" xfId="1" applyNumberFormat="1" applyFont="1" applyFill="1"/>
    <xf numFmtId="0" fontId="21" fillId="13" borderId="2" xfId="1" applyFont="1" applyFill="1" applyBorder="1"/>
    <xf numFmtId="0" fontId="21" fillId="13" borderId="2" xfId="1" applyFont="1" applyFill="1" applyBorder="1" applyAlignment="1">
      <alignment horizontal="left"/>
    </xf>
    <xf numFmtId="0" fontId="21" fillId="13" borderId="1" xfId="0" applyFont="1" applyFill="1" applyBorder="1"/>
    <xf numFmtId="0" fontId="23" fillId="13" borderId="1" xfId="0" applyFont="1" applyFill="1" applyBorder="1"/>
    <xf numFmtId="0" fontId="23" fillId="13" borderId="0" xfId="0" applyFont="1" applyFill="1"/>
    <xf numFmtId="0" fontId="21" fillId="14" borderId="2" xfId="0" applyFont="1" applyFill="1" applyBorder="1" applyAlignment="1">
      <alignment horizontal="left" vertical="center" wrapText="1"/>
    </xf>
    <xf numFmtId="0" fontId="23" fillId="9" borderId="0" xfId="0" applyFont="1" applyFill="1"/>
    <xf numFmtId="0" fontId="0" fillId="0" borderId="0" xfId="0" applyAlignment="1">
      <alignment horizontal="center"/>
    </xf>
    <xf numFmtId="0" fontId="32" fillId="6" borderId="5" xfId="1" applyFont="1" applyFill="1" applyBorder="1" applyAlignment="1">
      <alignment horizontal="center" wrapText="1"/>
    </xf>
    <xf numFmtId="0" fontId="32" fillId="6" borderId="6" xfId="1" applyFont="1" applyFill="1" applyBorder="1" applyAlignment="1">
      <alignment horizontal="center" wrapText="1"/>
    </xf>
    <xf numFmtId="0" fontId="32" fillId="6" borderId="1" xfId="0" applyFont="1" applyFill="1" applyBorder="1" applyAlignment="1">
      <alignment horizontal="center" wrapText="1"/>
    </xf>
    <xf numFmtId="0" fontId="32" fillId="6" borderId="0" xfId="0" applyFont="1" applyFill="1" applyAlignment="1">
      <alignment horizontal="center" wrapText="1"/>
    </xf>
    <xf numFmtId="0" fontId="33" fillId="0" borderId="0" xfId="0" applyFont="1" applyAlignment="1">
      <alignment horizontal="center" readingOrder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17" fillId="0" borderId="1" xfId="0" applyFont="1" applyBorder="1"/>
    <xf numFmtId="0" fontId="10" fillId="0" borderId="1" xfId="0" applyFont="1" applyBorder="1"/>
    <xf numFmtId="0" fontId="19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/>
    <xf numFmtId="0" fontId="11" fillId="2" borderId="2" xfId="0" applyFont="1" applyFill="1" applyBorder="1" applyAlignment="1">
      <alignment horizontal="center"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readingOrder="1"/>
    </xf>
    <xf numFmtId="0" fontId="18" fillId="21" borderId="2" xfId="0" applyFont="1" applyFill="1" applyBorder="1" applyAlignment="1">
      <alignment horizontal="center" vertical="center" wrapText="1" readingOrder="1"/>
    </xf>
    <xf numFmtId="0" fontId="18" fillId="22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wrapText="1"/>
    </xf>
    <xf numFmtId="0" fontId="21" fillId="5" borderId="10" xfId="0" applyFont="1" applyFill="1" applyBorder="1" applyAlignment="1">
      <alignment horizontal="center" wrapText="1"/>
    </xf>
    <xf numFmtId="0" fontId="21" fillId="5" borderId="4" xfId="0" applyFont="1" applyFill="1" applyBorder="1" applyAlignment="1">
      <alignment horizontal="center" wrapText="1"/>
    </xf>
    <xf numFmtId="0" fontId="26" fillId="11" borderId="2" xfId="0" applyFont="1" applyFill="1" applyBorder="1" applyAlignment="1">
      <alignment horizontal="center" wrapText="1"/>
    </xf>
    <xf numFmtId="0" fontId="32" fillId="6" borderId="3" xfId="1" applyFont="1" applyFill="1" applyBorder="1" applyAlignment="1">
      <alignment horizontal="center" wrapText="1"/>
    </xf>
    <xf numFmtId="0" fontId="32" fillId="6" borderId="10" xfId="1" applyFont="1" applyFill="1" applyBorder="1" applyAlignment="1">
      <alignment horizontal="center" wrapText="1"/>
    </xf>
    <xf numFmtId="0" fontId="32" fillId="6" borderId="4" xfId="1" applyFont="1" applyFill="1" applyBorder="1" applyAlignment="1">
      <alignment horizontal="center" wrapText="1"/>
    </xf>
    <xf numFmtId="0" fontId="23" fillId="9" borderId="7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14" fontId="22" fillId="5" borderId="1" xfId="0" applyNumberFormat="1" applyFont="1" applyFill="1" applyBorder="1"/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0" borderId="1" xfId="0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13" fillId="2" borderId="13" xfId="0" applyFont="1" applyFill="1" applyBorder="1" applyAlignment="1">
      <alignment horizontal="left" vertical="center" wrapText="1" readingOrder="1"/>
    </xf>
    <xf numFmtId="0" fontId="14" fillId="2" borderId="14" xfId="0" applyFont="1" applyFill="1" applyBorder="1" applyAlignment="1">
      <alignment horizontal="center" vertical="center" wrapText="1" readingOrder="1"/>
    </xf>
    <xf numFmtId="0" fontId="28" fillId="2" borderId="14" xfId="0" applyFont="1" applyFill="1" applyBorder="1" applyAlignment="1">
      <alignment horizontal="center" vertical="center" wrapText="1" readingOrder="1"/>
    </xf>
    <xf numFmtId="0" fontId="27" fillId="2" borderId="15" xfId="0" applyFont="1" applyFill="1" applyBorder="1" applyAlignment="1">
      <alignment horizontal="center" vertical="center" wrapText="1" readingOrder="1"/>
    </xf>
    <xf numFmtId="0" fontId="11" fillId="20" borderId="16" xfId="0" applyFont="1" applyFill="1" applyBorder="1" applyAlignment="1">
      <alignment horizontal="center" vertical="center" wrapText="1" readingOrder="1"/>
    </xf>
    <xf numFmtId="0" fontId="11" fillId="2" borderId="17" xfId="0" applyFont="1" applyFill="1" applyBorder="1" applyAlignment="1">
      <alignment horizontal="center" vertical="center" wrapText="1" readingOrder="1"/>
    </xf>
    <xf numFmtId="0" fontId="27" fillId="22" borderId="16" xfId="0" applyFont="1" applyFill="1" applyBorder="1" applyAlignment="1">
      <alignment horizontal="center" vertical="center" wrapText="1" readingOrder="1"/>
    </xf>
    <xf numFmtId="0" fontId="18" fillId="22" borderId="17" xfId="0" applyFont="1" applyFill="1" applyBorder="1" applyAlignment="1">
      <alignment horizontal="center" vertical="center" wrapText="1" readingOrder="1"/>
    </xf>
    <xf numFmtId="0" fontId="18" fillId="21" borderId="16" xfId="0" applyFont="1" applyFill="1" applyBorder="1" applyAlignment="1">
      <alignment horizontal="center" vertical="center" wrapText="1" readingOrder="1"/>
    </xf>
    <xf numFmtId="0" fontId="20" fillId="3" borderId="16" xfId="0" applyFont="1" applyFill="1" applyBorder="1" applyAlignment="1">
      <alignment horizontal="center" vertical="center" wrapText="1" readingOrder="1"/>
    </xf>
    <xf numFmtId="0" fontId="12" fillId="3" borderId="17" xfId="0" applyFont="1" applyFill="1" applyBorder="1" applyAlignment="1">
      <alignment horizontal="center" readingOrder="1"/>
    </xf>
    <xf numFmtId="0" fontId="11" fillId="2" borderId="18" xfId="0" applyFont="1" applyFill="1" applyBorder="1" applyAlignment="1">
      <alignment horizontal="center" vertical="center" wrapText="1" readingOrder="1"/>
    </xf>
    <xf numFmtId="9" fontId="18" fillId="2" borderId="19" xfId="0" applyNumberFormat="1" applyFont="1" applyFill="1" applyBorder="1" applyAlignment="1">
      <alignment horizontal="center" vertical="center" wrapText="1" readingOrder="1"/>
    </xf>
    <xf numFmtId="9" fontId="18" fillId="2" borderId="2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095935058407832E-2"/>
          <c:y val="7.65126446572819E-2"/>
          <c:w val="0.93511425191773656"/>
          <c:h val="0.71049395524588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'2024'!$A$9</c:f>
              <c:strCache>
                <c:ptCount val="1"/>
                <c:pt idx="0">
                  <c:v>AÑO 2021</c:v>
                </c:pt>
              </c:strCache>
            </c:strRef>
          </c:tx>
          <c:spPr>
            <a:solidFill>
              <a:schemeClr val="accent6">
                <a:tint val="39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'2024'!$B$9:$M$9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31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11">
                  <c:v>57</c:v>
                </c:pt>
              </c:numCache>
            </c:numRef>
          </c:val>
        </c:ser>
        <c:ser>
          <c:idx val="1"/>
          <c:order val="1"/>
          <c:tx>
            <c:strRef>
              <c:f>'2024'!$A$10</c:f>
              <c:strCache>
                <c:ptCount val="1"/>
                <c:pt idx="0">
                  <c:v>AÑO 2022</c:v>
                </c:pt>
              </c:strCache>
            </c:strRef>
          </c:tx>
          <c:spPr>
            <a:solidFill>
              <a:schemeClr val="accent6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'2024'!$B$10:$M$10</c:f>
              <c:numCache>
                <c:formatCode>General</c:formatCode>
                <c:ptCount val="12"/>
                <c:pt idx="0">
                  <c:v>3</c:v>
                </c:pt>
                <c:pt idx="1">
                  <c:v>21</c:v>
                </c:pt>
                <c:pt idx="2">
                  <c:v>29</c:v>
                </c:pt>
                <c:pt idx="3">
                  <c:v>2</c:v>
                </c:pt>
                <c:pt idx="4">
                  <c:v>26</c:v>
                </c:pt>
                <c:pt idx="5">
                  <c:v>5</c:v>
                </c:pt>
                <c:pt idx="6">
                  <c:v>56</c:v>
                </c:pt>
                <c:pt idx="11">
                  <c:v>142</c:v>
                </c:pt>
              </c:numCache>
            </c:numRef>
          </c:val>
        </c:ser>
        <c:ser>
          <c:idx val="2"/>
          <c:order val="2"/>
          <c:tx>
            <c:strRef>
              <c:f>'2024'!$A$11</c:f>
              <c:strCache>
                <c:ptCount val="1"/>
                <c:pt idx="0">
                  <c:v>AÑO 2023</c:v>
                </c:pt>
              </c:strCache>
            </c:strRef>
          </c:tx>
          <c:spPr>
            <a:solidFill>
              <a:schemeClr val="accent6">
                <a:tint val="57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'2024'!$B$11:$M$11</c:f>
              <c:numCache>
                <c:formatCode>General</c:formatCode>
                <c:ptCount val="12"/>
                <c:pt idx="0">
                  <c:v>17</c:v>
                </c:pt>
                <c:pt idx="1">
                  <c:v>44</c:v>
                </c:pt>
                <c:pt idx="2">
                  <c:v>29</c:v>
                </c:pt>
                <c:pt idx="3">
                  <c:v>0</c:v>
                </c:pt>
                <c:pt idx="4">
                  <c:v>70</c:v>
                </c:pt>
                <c:pt idx="5">
                  <c:v>33</c:v>
                </c:pt>
                <c:pt idx="6">
                  <c:v>22</c:v>
                </c:pt>
                <c:pt idx="11">
                  <c:v>215</c:v>
                </c:pt>
              </c:numCache>
            </c:numRef>
          </c:val>
        </c:ser>
        <c:ser>
          <c:idx val="3"/>
          <c:order val="3"/>
          <c:tx>
            <c:strRef>
              <c:f>'2024'!$A$12</c:f>
              <c:strCache>
                <c:ptCount val="1"/>
                <c:pt idx="0">
                  <c:v>AÑO 2024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'2024'!$B$12:$M$12</c:f>
              <c:numCache>
                <c:formatCode>General</c:formatCode>
                <c:ptCount val="12"/>
                <c:pt idx="0">
                  <c:v>33</c:v>
                </c:pt>
                <c:pt idx="1">
                  <c:v>70</c:v>
                </c:pt>
                <c:pt idx="2">
                  <c:v>28</c:v>
                </c:pt>
                <c:pt idx="3">
                  <c:v>13</c:v>
                </c:pt>
                <c:pt idx="4">
                  <c:v>50</c:v>
                </c:pt>
                <c:pt idx="5">
                  <c:v>13</c:v>
                </c:pt>
                <c:pt idx="6">
                  <c:v>15</c:v>
                </c:pt>
                <c:pt idx="7">
                  <c:v>10</c:v>
                </c:pt>
                <c:pt idx="8">
                  <c:v>13</c:v>
                </c:pt>
                <c:pt idx="9">
                  <c:v>8</c:v>
                </c:pt>
                <c:pt idx="10">
                  <c:v>52</c:v>
                </c:pt>
                <c:pt idx="11">
                  <c:v>305</c:v>
                </c:pt>
              </c:numCache>
            </c:numRef>
          </c:val>
        </c:ser>
        <c:ser>
          <c:idx val="4"/>
          <c:order val="4"/>
          <c:tx>
            <c:strRef>
              <c:f>'2024'!$A$13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6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'2024'!$B$13:$M$13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4</c:v>
                </c:pt>
                <c:pt idx="11">
                  <c:v>36</c:v>
                </c:pt>
              </c:numCache>
            </c:numRef>
          </c:val>
        </c:ser>
        <c:ser>
          <c:idx val="5"/>
          <c:order val="5"/>
          <c:tx>
            <c:strRef>
              <c:f>'2024'!$A$14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6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'2024'!$B$14:$M$14</c:f>
              <c:numCache>
                <c:formatCode>General</c:formatCode>
                <c:ptCount val="12"/>
                <c:pt idx="0">
                  <c:v>0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26</c:v>
                </c:pt>
              </c:numCache>
            </c:numRef>
          </c:val>
        </c:ser>
        <c:ser>
          <c:idx val="6"/>
          <c:order val="6"/>
          <c:tx>
            <c:strRef>
              <c:f>'2024'!$A$15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6">
                <a:tint val="92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'2024'!$B$15:$M$15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23</c:v>
                </c:pt>
              </c:numCache>
            </c:numRef>
          </c:val>
        </c:ser>
        <c:ser>
          <c:idx val="7"/>
          <c:order val="7"/>
          <c:tx>
            <c:strRef>
              <c:f>'2024'!$A$16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'2024'!$B$16:$M$16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29</c:v>
                </c:pt>
              </c:numCache>
            </c:numRef>
          </c:val>
        </c:ser>
        <c:ser>
          <c:idx val="8"/>
          <c:order val="8"/>
          <c:tx>
            <c:strRef>
              <c:f>'2024'!$A$17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>
                <a:shade val="91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'2024'!$B$17:$M$17</c:f>
              <c:numCache>
                <c:formatCode>General</c:formatCode>
                <c:ptCount val="12"/>
                <c:pt idx="0">
                  <c:v>18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42</c:v>
                </c:pt>
              </c:numCache>
            </c:numRef>
          </c:val>
        </c:ser>
        <c:ser>
          <c:idx val="9"/>
          <c:order val="9"/>
          <c:tx>
            <c:strRef>
              <c:f>'2024'!$A$18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'2024'!$B$18:$M$18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30</c:v>
                </c:pt>
              </c:numCache>
            </c:numRef>
          </c:val>
        </c:ser>
        <c:ser>
          <c:idx val="10"/>
          <c:order val="10"/>
          <c:tx>
            <c:strRef>
              <c:f>'2024'!$A$19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6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'2024'!$B$19:$M$19</c:f>
              <c:numCache>
                <c:formatCode>General</c:formatCode>
                <c:ptCount val="12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20</c:v>
                </c:pt>
              </c:numCache>
            </c:numRef>
          </c:val>
        </c:ser>
        <c:ser>
          <c:idx val="11"/>
          <c:order val="11"/>
          <c:tx>
            <c:strRef>
              <c:f>'2024'!$A$20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'2024'!$B$20:$M$20</c:f>
              <c:numCache>
                <c:formatCode>General</c:formatCode>
                <c:ptCount val="12"/>
                <c:pt idx="0">
                  <c:v>1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8</c:v>
                </c:pt>
                <c:pt idx="11">
                  <c:v>32</c:v>
                </c:pt>
              </c:numCache>
            </c:numRef>
          </c:val>
        </c:ser>
        <c:ser>
          <c:idx val="12"/>
          <c:order val="12"/>
          <c:tx>
            <c:strRef>
              <c:f>'2024'!$A$21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6">
                <a:shade val="56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'2024'!$B$21:$M$21</c:f>
              <c:numCache>
                <c:formatCode>General</c:formatCode>
                <c:ptCount val="1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22</c:v>
                </c:pt>
              </c:numCache>
            </c:numRef>
          </c:val>
        </c:ser>
        <c:ser>
          <c:idx val="13"/>
          <c:order val="13"/>
          <c:tx>
            <c:strRef>
              <c:f>'2024'!$A$23</c:f>
              <c:strCache>
                <c:ptCount val="1"/>
                <c:pt idx="0">
                  <c:v>META/AÑO</c:v>
                </c:pt>
              </c:strCache>
            </c:strRef>
          </c:tx>
          <c:spPr>
            <a:solidFill>
              <a:schemeClr val="accent6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'2024'!$B$23:$M$23</c:f>
              <c:numCache>
                <c:formatCode>General</c:formatCode>
                <c:ptCount val="12"/>
                <c:pt idx="0">
                  <c:v>30</c:v>
                </c:pt>
                <c:pt idx="1">
                  <c:v>40</c:v>
                </c:pt>
                <c:pt idx="2">
                  <c:v>25</c:v>
                </c:pt>
                <c:pt idx="3">
                  <c:v>20</c:v>
                </c:pt>
                <c:pt idx="4">
                  <c:v>60</c:v>
                </c:pt>
                <c:pt idx="5">
                  <c:v>20</c:v>
                </c:pt>
                <c:pt idx="6">
                  <c:v>20</c:v>
                </c:pt>
                <c:pt idx="7">
                  <c:v>10</c:v>
                </c:pt>
                <c:pt idx="8">
                  <c:v>20</c:v>
                </c:pt>
                <c:pt idx="9">
                  <c:v>10</c:v>
                </c:pt>
                <c:pt idx="10">
                  <c:v>20</c:v>
                </c:pt>
                <c:pt idx="11">
                  <c:v>275</c:v>
                </c:pt>
              </c:numCache>
            </c:numRef>
          </c:val>
        </c:ser>
        <c:ser>
          <c:idx val="14"/>
          <c:order val="14"/>
          <c:tx>
            <c:strRef>
              <c:f>'2024'!$A$24</c:f>
              <c:strCache>
                <c:ptCount val="1"/>
                <c:pt idx="0">
                  <c:v>% Eficacia</c:v>
                </c:pt>
              </c:strCache>
            </c:strRef>
          </c:tx>
          <c:spPr>
            <a:solidFill>
              <a:schemeClr val="accent6">
                <a:shade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'2024'!$B$7:$N$8</c:f>
              <c:strCache>
                <c:ptCount val="12"/>
                <c:pt idx="0">
                  <c:v>LADRILLERAS</c:v>
                </c:pt>
                <c:pt idx="1">
                  <c:v>INDUSTRIA</c:v>
                </c:pt>
                <c:pt idx="2">
                  <c:v>TIRADEROS RSU/RINP O RME</c:v>
                </c:pt>
                <c:pt idx="3">
                  <c:v>COMERCIOS O SERVICIOS</c:v>
                </c:pt>
                <c:pt idx="4">
                  <c:v>EMPRESAS DE MANEJO DE RESIDUOS</c:v>
                </c:pt>
                <c:pt idx="5">
                  <c:v>RECURSOS NATURALES</c:v>
                </c:pt>
                <c:pt idx="6">
                  <c:v>BANCO DE MATERIALES</c:v>
                </c:pt>
                <c:pt idx="7">
                  <c:v>PLANTA DE TRATAMIENTO DE AGUAS RESIDUALES</c:v>
                </c:pt>
                <c:pt idx="8">
                  <c:v>CONSTRUCCTIVAS</c:v>
                </c:pt>
                <c:pt idx="9">
                  <c:v>FRACCIONAMIENTOS</c:v>
                </c:pt>
                <c:pt idx="10">
                  <c:v>DENUNCIAS</c:v>
                </c:pt>
                <c:pt idx="11">
                  <c:v>TOTAL</c:v>
                </c:pt>
              </c:strCache>
            </c:strRef>
          </c:cat>
          <c:val>
            <c:numRef>
              <c:f>'2024'!$B$24:$M$24</c:f>
              <c:numCache>
                <c:formatCode>0%</c:formatCode>
                <c:ptCount val="12"/>
                <c:pt idx="0">
                  <c:v>1.1000000000000001</c:v>
                </c:pt>
                <c:pt idx="1">
                  <c:v>1.75</c:v>
                </c:pt>
                <c:pt idx="2">
                  <c:v>1.1200000000000001</c:v>
                </c:pt>
                <c:pt idx="3">
                  <c:v>0.65</c:v>
                </c:pt>
                <c:pt idx="4">
                  <c:v>0.83333333333333337</c:v>
                </c:pt>
                <c:pt idx="5">
                  <c:v>0.65</c:v>
                </c:pt>
                <c:pt idx="6">
                  <c:v>0.75</c:v>
                </c:pt>
                <c:pt idx="7">
                  <c:v>1</c:v>
                </c:pt>
                <c:pt idx="8">
                  <c:v>0.65</c:v>
                </c:pt>
                <c:pt idx="9">
                  <c:v>0.8</c:v>
                </c:pt>
                <c:pt idx="10">
                  <c:v>2.6</c:v>
                </c:pt>
                <c:pt idx="11">
                  <c:v>1.1090909090909091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21616"/>
        <c:axId val="78109104"/>
      </c:barChart>
      <c:catAx>
        <c:axId val="781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109104"/>
        <c:crosses val="autoZero"/>
        <c:auto val="1"/>
        <c:lblAlgn val="ctr"/>
        <c:lblOffset val="100"/>
        <c:noMultiLvlLbl val="0"/>
      </c:catAx>
      <c:valAx>
        <c:axId val="7810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12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237219448288389E-2"/>
          <c:y val="0.10563816604708799"/>
          <c:w val="0.97946517608053274"/>
          <c:h val="0.67207358838509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 MATERIA'!$A$111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MATERIA'!$B$111:$AU$111</c:f>
              <c:numCache>
                <c:formatCode>General</c:formatCode>
                <c:ptCount val="4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8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F-4D24-8C52-B30F5D221273}"/>
            </c:ext>
          </c:extLst>
        </c:ser>
        <c:ser>
          <c:idx val="1"/>
          <c:order val="1"/>
          <c:tx>
            <c:strRef>
              <c:f>'POR MATERIA'!$A$112</c:f>
              <c:strCache>
                <c:ptCount val="1"/>
                <c:pt idx="0">
                  <c:v>Recicladoras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MATERIA'!$B$112:$AU$112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3F-4D24-8C52-B30F5D221273}"/>
            </c:ext>
          </c:extLst>
        </c:ser>
        <c:ser>
          <c:idx val="2"/>
          <c:order val="2"/>
          <c:tx>
            <c:strRef>
              <c:f>'POR MATERIA'!$A$113</c:f>
              <c:strCache>
                <c:ptCount val="1"/>
                <c:pt idx="0">
                  <c:v>Bancos de Materiales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MATERIA'!$B$113:$AU$113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3F-4D24-8C52-B30F5D221273}"/>
            </c:ext>
          </c:extLst>
        </c:ser>
        <c:ser>
          <c:idx val="3"/>
          <c:order val="3"/>
          <c:tx>
            <c:strRef>
              <c:f>'POR MATERIA'!$A$114</c:f>
              <c:strCache>
                <c:ptCount val="1"/>
                <c:pt idx="0">
                  <c:v>Rellenos Sanitarios y Tiraderos de Residuos Sólidos Urbanos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MATERIA'!$B$114:$AU$114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3F-4D24-8C52-B30F5D221273}"/>
            </c:ext>
          </c:extLst>
        </c:ser>
        <c:ser>
          <c:idx val="4"/>
          <c:order val="4"/>
          <c:tx>
            <c:strRef>
              <c:f>'POR MATERIA'!$A$115</c:f>
              <c:strCache>
                <c:ptCount val="1"/>
                <c:pt idx="0">
                  <c:v>Plantas de Tratamiento de Aguas Residuales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MATERIA'!$B$115:$AU$115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3F-4D24-8C52-B30F5D221273}"/>
            </c:ext>
          </c:extLst>
        </c:ser>
        <c:ser>
          <c:idx val="5"/>
          <c:order val="5"/>
          <c:tx>
            <c:strRef>
              <c:f>'POR MATERIA'!$A$116</c:f>
              <c:strCache>
                <c:ptCount val="1"/>
                <c:pt idx="0">
                  <c:v>Áreas Naturales Protegidas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MATERIA'!$B$116:$AU$116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C3F-4D24-8C52-B30F5D221273}"/>
            </c:ext>
          </c:extLst>
        </c:ser>
        <c:ser>
          <c:idx val="6"/>
          <c:order val="6"/>
          <c:tx>
            <c:strRef>
              <c:f>'POR MATERIA'!$A$117</c:f>
              <c:strCache>
                <c:ptCount val="1"/>
                <c:pt idx="0">
                  <c:v>Comercios o Servicios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'POR MATERIA'!$B$109:$AU$110</c:f>
              <c:multiLvlStrCache>
                <c:ptCount val="46"/>
                <c:lvl>
                  <c:pt idx="0">
                    <c:v>FEB</c:v>
                  </c:pt>
                  <c:pt idx="1">
                    <c:v>MAR</c:v>
                  </c:pt>
                  <c:pt idx="2">
                    <c:v>ABR</c:v>
                  </c:pt>
                  <c:pt idx="3">
                    <c:v>MAY</c:v>
                  </c:pt>
                  <c:pt idx="4">
                    <c:v>FEB</c:v>
                  </c:pt>
                  <c:pt idx="5">
                    <c:v>MAR</c:v>
                  </c:pt>
                  <c:pt idx="6">
                    <c:v>ABR</c:v>
                  </c:pt>
                  <c:pt idx="7">
                    <c:v>MAY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FEB</c:v>
                  </c:pt>
                  <c:pt idx="13">
                    <c:v>MAR</c:v>
                  </c:pt>
                  <c:pt idx="14">
                    <c:v>ABR</c:v>
                  </c:pt>
                  <c:pt idx="15">
                    <c:v>MAY</c:v>
                  </c:pt>
                  <c:pt idx="16">
                    <c:v>FEB</c:v>
                  </c:pt>
                  <c:pt idx="17">
                    <c:v>MAR</c:v>
                  </c:pt>
                  <c:pt idx="18">
                    <c:v>ABR</c:v>
                  </c:pt>
                  <c:pt idx="19">
                    <c:v>MAY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FEB</c:v>
                  </c:pt>
                  <c:pt idx="25">
                    <c:v>MAR</c:v>
                  </c:pt>
                  <c:pt idx="26">
                    <c:v>ABR</c:v>
                  </c:pt>
                  <c:pt idx="27">
                    <c:v>MAY</c:v>
                  </c:pt>
                  <c:pt idx="28">
                    <c:v>FEB</c:v>
                  </c:pt>
                  <c:pt idx="29">
                    <c:v>MAR</c:v>
                  </c:pt>
                  <c:pt idx="30">
                    <c:v>ABR</c:v>
                  </c:pt>
                  <c:pt idx="31">
                    <c:v>MAY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FEB</c:v>
                  </c:pt>
                  <c:pt idx="37">
                    <c:v>MAR</c:v>
                  </c:pt>
                  <c:pt idx="38">
                    <c:v>ABR</c:v>
                  </c:pt>
                  <c:pt idx="39">
                    <c:v>MAY</c:v>
                  </c:pt>
                  <c:pt idx="40">
                    <c:v>FEB</c:v>
                  </c:pt>
                  <c:pt idx="41">
                    <c:v>MAR</c:v>
                  </c:pt>
                  <c:pt idx="42">
                    <c:v>ABR</c:v>
                  </c:pt>
                  <c:pt idx="43">
                    <c:v>MAY</c:v>
                  </c:pt>
                  <c:pt idx="44">
                    <c:v>FEB</c:v>
                  </c:pt>
                  <c:pt idx="45">
                    <c:v>MAR</c:v>
                  </c:pt>
                </c:lvl>
                <c:lvl>
                  <c:pt idx="0">
                    <c:v>Impacto Ambiental</c:v>
                  </c:pt>
                  <c:pt idx="4">
                    <c:v>Atmósfera (Fuentes Fijas)</c:v>
                  </c:pt>
                  <c:pt idx="8">
                    <c:v>Residuos Industriales No Peligrosos (RINP) </c:v>
                  </c:pt>
                  <c:pt idx="12">
                    <c:v>Denuncia</c:v>
                  </c:pt>
                  <c:pt idx="16">
                    <c:v>Aguas Residuales</c:v>
                  </c:pt>
                  <c:pt idx="20">
                    <c:v>Riesgo</c:v>
                  </c:pt>
                  <c:pt idx="24">
                    <c:v>Informe Preventivo Constructiva (IPC)</c:v>
                  </c:pt>
                  <c:pt idx="28">
                    <c:v>Residuos Sólidos Urbanos (RSU)</c:v>
                  </c:pt>
                  <c:pt idx="32">
                    <c:v>Juicios</c:v>
                  </c:pt>
                  <c:pt idx="36">
                    <c:v>Recursos Naturales</c:v>
                  </c:pt>
                  <c:pt idx="40">
                    <c:v>Ruido</c:v>
                  </c:pt>
                  <c:pt idx="44">
                    <c:v>Iluminación</c:v>
                  </c:pt>
                </c:lvl>
              </c:multiLvlStrCache>
            </c:multiLvlStrRef>
          </c:cat>
          <c:val>
            <c:numRef>
              <c:f>'POR MATERIA'!$B$117:$AU$117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C3F-4D24-8C52-B30F5D22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114544"/>
        <c:axId val="78117264"/>
      </c:barChart>
      <c:catAx>
        <c:axId val="7811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117264"/>
        <c:crosses val="autoZero"/>
        <c:auto val="1"/>
        <c:lblAlgn val="ctr"/>
        <c:lblOffset val="100"/>
        <c:noMultiLvlLbl val="0"/>
      </c:catAx>
      <c:valAx>
        <c:axId val="7811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811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0</xdr:row>
      <xdr:rowOff>22860</xdr:rowOff>
    </xdr:from>
    <xdr:ext cx="1363980" cy="434340"/>
    <xdr:pic>
      <xdr:nvPicPr>
        <xdr:cNvPr id="6" name="image2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" y="22860"/>
          <a:ext cx="1363980" cy="43434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350520</xdr:colOff>
      <xdr:row>0</xdr:row>
      <xdr:rowOff>0</xdr:rowOff>
    </xdr:from>
    <xdr:ext cx="1973263" cy="597477"/>
    <xdr:pic>
      <xdr:nvPicPr>
        <xdr:cNvPr id="7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9020" y="0"/>
          <a:ext cx="1973263" cy="597477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24</xdr:row>
      <xdr:rowOff>45720</xdr:rowOff>
    </xdr:from>
    <xdr:to>
      <xdr:col>14</xdr:col>
      <xdr:colOff>0</xdr:colOff>
      <xdr:row>39</xdr:row>
      <xdr:rowOff>163830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122</xdr:row>
      <xdr:rowOff>0</xdr:rowOff>
    </xdr:from>
    <xdr:to>
      <xdr:col>49</xdr:col>
      <xdr:colOff>0</xdr:colOff>
      <xdr:row>145</xdr:row>
      <xdr:rowOff>68580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100</xdr:row>
      <xdr:rowOff>0</xdr:rowOff>
    </xdr:from>
    <xdr:to>
      <xdr:col>2</xdr:col>
      <xdr:colOff>577867</xdr:colOff>
      <xdr:row>102</xdr:row>
      <xdr:rowOff>75946</xdr:rowOff>
    </xdr:to>
    <xdr:pic>
      <xdr:nvPicPr>
        <xdr:cNvPr id="2" name="Imagen 1" descr="https://lh7-us.googleusercontent.com/X7Oh1fWPxLRULjxEuHyFKLuOmrkCY44YMcAOrQvkAdLGJrOr4WjUOZoC_iQqKAX6rx6CpXWtgVirFDRlEzLhJM8bmB4kGzFNkui7N4lRMY9qioNKikwr8aDiKXeqtLTD6mAq4rylwgn5rf098l9lmbs">
          <a:extLst>
            <a:ext uri="{FF2B5EF4-FFF2-40B4-BE49-F238E27FC236}">
              <a16:creationId xmlns="" xmlns:a16="http://schemas.microsoft.com/office/drawing/2014/main" id="{8315EA93-6D7B-40D4-B179-2A633606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33794"/>
          <a:ext cx="2407227" cy="554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08"/>
  <sheetViews>
    <sheetView tabSelected="1" topLeftCell="E7" zoomScale="90" zoomScaleNormal="90" zoomScaleSheetLayoutView="100" workbookViewId="0">
      <selection sqref="A1:N45"/>
    </sheetView>
  </sheetViews>
  <sheetFormatPr baseColWidth="10" defaultColWidth="12.59765625" defaultRowHeight="15" customHeight="1"/>
  <cols>
    <col min="1" max="1" width="11.796875" customWidth="1"/>
    <col min="2" max="3" width="8.3984375" customWidth="1"/>
    <col min="4" max="6" width="10.59765625" customWidth="1"/>
    <col min="7" max="9" width="9.09765625" customWidth="1"/>
    <col min="10" max="10" width="8.19921875" customWidth="1"/>
    <col min="11" max="12" width="10.8984375" customWidth="1"/>
    <col min="13" max="13" width="10.8984375" style="182" customWidth="1"/>
    <col min="14" max="14" width="8.59765625" style="182" customWidth="1"/>
    <col min="15" max="15" width="8.69921875" style="7" customWidth="1"/>
    <col min="16" max="32" width="10.59765625" customWidth="1"/>
  </cols>
  <sheetData>
    <row r="1" spans="1:16" ht="14.25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207"/>
      <c r="O1" s="170"/>
      <c r="P1" s="1"/>
    </row>
    <row r="2" spans="1:16" ht="14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207"/>
      <c r="O2" s="170"/>
      <c r="P2" s="1"/>
    </row>
    <row r="3" spans="1:16" s="4" customFormat="1" ht="21" customHeight="1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205"/>
      <c r="O3" s="57"/>
      <c r="P3" s="5"/>
    </row>
    <row r="4" spans="1:16" s="4" customFormat="1" ht="21" customHeight="1">
      <c r="A4" s="191" t="s">
        <v>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206"/>
      <c r="O4" s="58"/>
      <c r="P4" s="5"/>
    </row>
    <row r="5" spans="1:16" s="4" customFormat="1" ht="21" customHeight="1">
      <c r="A5" s="191" t="s">
        <v>2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206"/>
      <c r="O5" s="58"/>
      <c r="P5" s="5"/>
    </row>
    <row r="6" spans="1:16" s="4" customFormat="1" ht="14.25" customHeight="1">
      <c r="A6" s="191" t="s">
        <v>218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206"/>
      <c r="O6" s="58"/>
      <c r="P6" s="5"/>
    </row>
    <row r="7" spans="1:16" s="7" customFormat="1" ht="14.25" customHeight="1" thickBot="1">
      <c r="A7" s="209" t="s">
        <v>3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8"/>
      <c r="O7" s="177"/>
      <c r="P7" s="6"/>
    </row>
    <row r="8" spans="1:16" s="10" customFormat="1" ht="33" customHeight="1">
      <c r="A8" s="210"/>
      <c r="B8" s="211" t="s">
        <v>4</v>
      </c>
      <c r="C8" s="211" t="s">
        <v>5</v>
      </c>
      <c r="D8" s="211" t="s">
        <v>6</v>
      </c>
      <c r="E8" s="211" t="s">
        <v>17</v>
      </c>
      <c r="F8" s="211" t="s">
        <v>7</v>
      </c>
      <c r="G8" s="211" t="s">
        <v>8</v>
      </c>
      <c r="H8" s="211" t="s">
        <v>9</v>
      </c>
      <c r="I8" s="211" t="s">
        <v>146</v>
      </c>
      <c r="J8" s="211" t="s">
        <v>23</v>
      </c>
      <c r="K8" s="212" t="s">
        <v>200</v>
      </c>
      <c r="L8" s="211" t="s">
        <v>22</v>
      </c>
      <c r="M8" s="213" t="s">
        <v>10</v>
      </c>
      <c r="P8" s="9"/>
    </row>
    <row r="9" spans="1:16" s="12" customFormat="1" ht="14.25" customHeight="1">
      <c r="A9" s="214" t="s">
        <v>14</v>
      </c>
      <c r="B9" s="183">
        <v>10</v>
      </c>
      <c r="C9" s="183">
        <v>10</v>
      </c>
      <c r="D9" s="183">
        <v>31</v>
      </c>
      <c r="E9" s="183">
        <v>0</v>
      </c>
      <c r="F9" s="183">
        <v>1</v>
      </c>
      <c r="G9" s="183">
        <v>0</v>
      </c>
      <c r="H9" s="183">
        <v>5</v>
      </c>
      <c r="I9" s="184"/>
      <c r="J9" s="184"/>
      <c r="K9" s="184"/>
      <c r="L9" s="184"/>
      <c r="M9" s="215">
        <f>SUM(B9:H9)</f>
        <v>57</v>
      </c>
      <c r="N9" s="178"/>
      <c r="O9" s="178"/>
      <c r="P9" s="11"/>
    </row>
    <row r="10" spans="1:16" s="12" customFormat="1" ht="14.25" customHeight="1">
      <c r="A10" s="214" t="s">
        <v>15</v>
      </c>
      <c r="B10" s="183">
        <v>3</v>
      </c>
      <c r="C10" s="183">
        <v>21</v>
      </c>
      <c r="D10" s="183">
        <v>29</v>
      </c>
      <c r="E10" s="183">
        <v>2</v>
      </c>
      <c r="F10" s="183">
        <v>26</v>
      </c>
      <c r="G10" s="183">
        <v>5</v>
      </c>
      <c r="H10" s="183">
        <v>56</v>
      </c>
      <c r="I10" s="184"/>
      <c r="J10" s="184"/>
      <c r="K10" s="184"/>
      <c r="L10" s="184"/>
      <c r="M10" s="215">
        <v>142</v>
      </c>
      <c r="N10" s="178"/>
      <c r="O10" s="178"/>
      <c r="P10" s="11"/>
    </row>
    <row r="11" spans="1:16" s="12" customFormat="1" ht="14.25" customHeight="1">
      <c r="A11" s="214" t="s">
        <v>16</v>
      </c>
      <c r="B11" s="183">
        <v>17</v>
      </c>
      <c r="C11" s="183">
        <v>44</v>
      </c>
      <c r="D11" s="183">
        <v>29</v>
      </c>
      <c r="E11" s="183">
        <v>0</v>
      </c>
      <c r="F11" s="183">
        <v>70</v>
      </c>
      <c r="G11" s="183">
        <v>33</v>
      </c>
      <c r="H11" s="183">
        <v>22</v>
      </c>
      <c r="I11" s="184"/>
      <c r="J11" s="184"/>
      <c r="K11" s="184"/>
      <c r="L11" s="184"/>
      <c r="M11" s="215">
        <f>SUM(B11:H11)</f>
        <v>215</v>
      </c>
      <c r="N11" s="178"/>
      <c r="O11" s="178"/>
      <c r="P11" s="11"/>
    </row>
    <row r="12" spans="1:16" s="8" customFormat="1" ht="14.25" customHeight="1">
      <c r="A12" s="216" t="s">
        <v>21</v>
      </c>
      <c r="B12" s="187">
        <f>SUM(B13:B22)</f>
        <v>33</v>
      </c>
      <c r="C12" s="187">
        <f>SUM(C13:C22)</f>
        <v>70</v>
      </c>
      <c r="D12" s="187">
        <f t="shared" ref="D12:L12" si="0">SUM(D13:D22)</f>
        <v>28</v>
      </c>
      <c r="E12" s="187">
        <f t="shared" si="0"/>
        <v>13</v>
      </c>
      <c r="F12" s="187">
        <f t="shared" si="0"/>
        <v>50</v>
      </c>
      <c r="G12" s="187">
        <f t="shared" si="0"/>
        <v>13</v>
      </c>
      <c r="H12" s="187">
        <f t="shared" si="0"/>
        <v>15</v>
      </c>
      <c r="I12" s="187">
        <f t="shared" si="0"/>
        <v>10</v>
      </c>
      <c r="J12" s="187">
        <f t="shared" si="0"/>
        <v>13</v>
      </c>
      <c r="K12" s="187">
        <f t="shared" si="0"/>
        <v>8</v>
      </c>
      <c r="L12" s="187">
        <f t="shared" si="0"/>
        <v>52</v>
      </c>
      <c r="M12" s="217">
        <f>SUM(B12:L12)</f>
        <v>305</v>
      </c>
      <c r="N12" s="179"/>
      <c r="O12" s="179"/>
      <c r="P12" s="13"/>
    </row>
    <row r="13" spans="1:16" s="8" customFormat="1" ht="14.25" customHeight="1">
      <c r="A13" s="218" t="s">
        <v>28</v>
      </c>
      <c r="B13" s="186">
        <v>0</v>
      </c>
      <c r="C13" s="186">
        <v>5</v>
      </c>
      <c r="D13" s="186">
        <v>1</v>
      </c>
      <c r="E13" s="186">
        <v>6</v>
      </c>
      <c r="F13" s="186">
        <v>9</v>
      </c>
      <c r="G13" s="186">
        <v>0</v>
      </c>
      <c r="H13" s="186">
        <v>6</v>
      </c>
      <c r="I13" s="186">
        <v>0</v>
      </c>
      <c r="J13" s="186">
        <v>5</v>
      </c>
      <c r="K13" s="186">
        <v>0</v>
      </c>
      <c r="L13" s="186">
        <v>4</v>
      </c>
      <c r="M13" s="217">
        <f t="shared" ref="M13:M22" si="1">SUM(B13:L13)</f>
        <v>36</v>
      </c>
      <c r="N13" s="179"/>
      <c r="O13" s="179"/>
      <c r="P13" s="13"/>
    </row>
    <row r="14" spans="1:16" s="8" customFormat="1" ht="14.25" customHeight="1">
      <c r="A14" s="218" t="s">
        <v>29</v>
      </c>
      <c r="B14" s="186">
        <v>0</v>
      </c>
      <c r="C14" s="186">
        <v>11</v>
      </c>
      <c r="D14" s="186">
        <v>2</v>
      </c>
      <c r="E14" s="186">
        <v>0</v>
      </c>
      <c r="F14" s="186">
        <v>8</v>
      </c>
      <c r="G14" s="186">
        <v>0</v>
      </c>
      <c r="H14" s="186">
        <v>1</v>
      </c>
      <c r="I14" s="186">
        <v>0</v>
      </c>
      <c r="J14" s="186">
        <v>0</v>
      </c>
      <c r="K14" s="186">
        <v>0</v>
      </c>
      <c r="L14" s="186">
        <v>4</v>
      </c>
      <c r="M14" s="217">
        <f t="shared" si="1"/>
        <v>26</v>
      </c>
      <c r="N14" s="179"/>
      <c r="O14" s="179"/>
      <c r="P14" s="13"/>
    </row>
    <row r="15" spans="1:16" s="8" customFormat="1" ht="14.25" customHeight="1">
      <c r="A15" s="218" t="s">
        <v>105</v>
      </c>
      <c r="B15" s="186">
        <v>0</v>
      </c>
      <c r="C15" s="186">
        <v>3</v>
      </c>
      <c r="D15" s="186">
        <v>1</v>
      </c>
      <c r="E15" s="186">
        <v>3</v>
      </c>
      <c r="F15" s="186">
        <v>3</v>
      </c>
      <c r="G15" s="186">
        <v>2</v>
      </c>
      <c r="H15" s="186">
        <v>0</v>
      </c>
      <c r="I15" s="186">
        <v>3</v>
      </c>
      <c r="J15" s="186">
        <v>1</v>
      </c>
      <c r="K15" s="186">
        <v>1</v>
      </c>
      <c r="L15" s="186">
        <v>6</v>
      </c>
      <c r="M15" s="217">
        <f t="shared" si="1"/>
        <v>23</v>
      </c>
      <c r="N15" s="179"/>
      <c r="O15" s="179"/>
      <c r="P15" s="13"/>
    </row>
    <row r="16" spans="1:16" s="8" customFormat="1" ht="14.25" customHeight="1">
      <c r="A16" s="218" t="s">
        <v>176</v>
      </c>
      <c r="B16" s="186">
        <v>4</v>
      </c>
      <c r="C16" s="186">
        <v>4</v>
      </c>
      <c r="D16" s="186">
        <v>4</v>
      </c>
      <c r="E16" s="186">
        <v>1</v>
      </c>
      <c r="F16" s="186">
        <v>4</v>
      </c>
      <c r="G16" s="186">
        <v>1</v>
      </c>
      <c r="H16" s="186">
        <v>1</v>
      </c>
      <c r="I16" s="186">
        <v>0</v>
      </c>
      <c r="J16" s="186">
        <v>3</v>
      </c>
      <c r="K16" s="186">
        <v>0</v>
      </c>
      <c r="L16" s="186">
        <v>7</v>
      </c>
      <c r="M16" s="217">
        <f t="shared" si="1"/>
        <v>29</v>
      </c>
      <c r="N16" s="179"/>
      <c r="O16" s="179"/>
      <c r="P16" s="13"/>
    </row>
    <row r="17" spans="1:16" s="8" customFormat="1" ht="14.25" customHeight="1">
      <c r="A17" s="218" t="s">
        <v>181</v>
      </c>
      <c r="B17" s="186">
        <v>18</v>
      </c>
      <c r="C17" s="186">
        <v>4</v>
      </c>
      <c r="D17" s="186">
        <v>2</v>
      </c>
      <c r="E17" s="186">
        <v>3</v>
      </c>
      <c r="F17" s="186">
        <v>2</v>
      </c>
      <c r="G17" s="186">
        <v>1</v>
      </c>
      <c r="H17" s="186">
        <v>1</v>
      </c>
      <c r="I17" s="186">
        <v>2</v>
      </c>
      <c r="J17" s="186">
        <v>1</v>
      </c>
      <c r="K17" s="186">
        <v>1</v>
      </c>
      <c r="L17" s="186">
        <v>7</v>
      </c>
      <c r="M17" s="217">
        <f t="shared" si="1"/>
        <v>42</v>
      </c>
      <c r="N17" s="179"/>
      <c r="O17" s="179"/>
      <c r="P17" s="13"/>
    </row>
    <row r="18" spans="1:16" s="8" customFormat="1" ht="14.25" customHeight="1">
      <c r="A18" s="218" t="s">
        <v>213</v>
      </c>
      <c r="B18" s="186">
        <v>8</v>
      </c>
      <c r="C18" s="186">
        <v>6</v>
      </c>
      <c r="D18" s="186">
        <v>3</v>
      </c>
      <c r="E18" s="186">
        <v>0</v>
      </c>
      <c r="F18" s="186">
        <v>3</v>
      </c>
      <c r="G18" s="186">
        <v>5</v>
      </c>
      <c r="H18" s="186">
        <v>0</v>
      </c>
      <c r="I18" s="186">
        <v>0</v>
      </c>
      <c r="J18" s="186">
        <v>1</v>
      </c>
      <c r="K18" s="186">
        <v>2</v>
      </c>
      <c r="L18" s="186">
        <v>2</v>
      </c>
      <c r="M18" s="217">
        <f t="shared" si="1"/>
        <v>30</v>
      </c>
      <c r="N18" s="179"/>
      <c r="O18" s="179"/>
      <c r="P18" s="13"/>
    </row>
    <row r="19" spans="1:16" s="8" customFormat="1" ht="14.25" customHeight="1">
      <c r="A19" s="218" t="s">
        <v>214</v>
      </c>
      <c r="B19" s="186">
        <v>0</v>
      </c>
      <c r="C19" s="186">
        <v>8</v>
      </c>
      <c r="D19" s="186">
        <v>3</v>
      </c>
      <c r="E19" s="186">
        <v>0</v>
      </c>
      <c r="F19" s="186">
        <v>3</v>
      </c>
      <c r="G19" s="186">
        <v>1</v>
      </c>
      <c r="H19" s="186">
        <v>1</v>
      </c>
      <c r="I19" s="186">
        <v>0</v>
      </c>
      <c r="J19" s="186">
        <v>0</v>
      </c>
      <c r="K19" s="186">
        <v>1</v>
      </c>
      <c r="L19" s="186">
        <v>3</v>
      </c>
      <c r="M19" s="217">
        <f t="shared" si="1"/>
        <v>20</v>
      </c>
      <c r="N19" s="179"/>
      <c r="O19" s="179"/>
      <c r="P19" s="13"/>
    </row>
    <row r="20" spans="1:16" s="8" customFormat="1" ht="14.25" customHeight="1">
      <c r="A20" s="218" t="s">
        <v>215</v>
      </c>
      <c r="B20" s="186">
        <v>1</v>
      </c>
      <c r="C20" s="186">
        <v>10</v>
      </c>
      <c r="D20" s="186">
        <v>1</v>
      </c>
      <c r="E20" s="186">
        <v>0</v>
      </c>
      <c r="F20" s="186">
        <v>2</v>
      </c>
      <c r="G20" s="186">
        <v>1</v>
      </c>
      <c r="H20" s="186">
        <v>2</v>
      </c>
      <c r="I20" s="186">
        <v>4</v>
      </c>
      <c r="J20" s="186">
        <v>0</v>
      </c>
      <c r="K20" s="186">
        <v>3</v>
      </c>
      <c r="L20" s="186">
        <v>8</v>
      </c>
      <c r="M20" s="217">
        <f t="shared" si="1"/>
        <v>32</v>
      </c>
      <c r="N20" s="179"/>
      <c r="O20" s="179"/>
      <c r="P20" s="13"/>
    </row>
    <row r="21" spans="1:16" s="8" customFormat="1" ht="14.25" customHeight="1">
      <c r="A21" s="218" t="s">
        <v>216</v>
      </c>
      <c r="B21" s="186">
        <v>0</v>
      </c>
      <c r="C21" s="186">
        <v>8</v>
      </c>
      <c r="D21" s="186">
        <v>0</v>
      </c>
      <c r="E21" s="186">
        <v>0</v>
      </c>
      <c r="F21" s="186">
        <v>8</v>
      </c>
      <c r="G21" s="186">
        <v>0</v>
      </c>
      <c r="H21" s="186">
        <v>3</v>
      </c>
      <c r="I21" s="186">
        <v>1</v>
      </c>
      <c r="J21" s="186">
        <v>1</v>
      </c>
      <c r="K21" s="186">
        <v>0</v>
      </c>
      <c r="L21" s="186">
        <v>1</v>
      </c>
      <c r="M21" s="217">
        <f t="shared" si="1"/>
        <v>22</v>
      </c>
      <c r="N21" s="179"/>
      <c r="O21" s="179"/>
      <c r="P21" s="13"/>
    </row>
    <row r="22" spans="1:16" s="8" customFormat="1" ht="14.25" customHeight="1">
      <c r="A22" s="218" t="s">
        <v>217</v>
      </c>
      <c r="B22" s="186">
        <v>2</v>
      </c>
      <c r="C22" s="186">
        <v>11</v>
      </c>
      <c r="D22" s="186">
        <v>11</v>
      </c>
      <c r="E22" s="186">
        <v>0</v>
      </c>
      <c r="F22" s="186">
        <v>8</v>
      </c>
      <c r="G22" s="186">
        <v>2</v>
      </c>
      <c r="H22" s="186">
        <v>0</v>
      </c>
      <c r="I22" s="186">
        <v>0</v>
      </c>
      <c r="J22" s="186">
        <v>1</v>
      </c>
      <c r="K22" s="186">
        <v>0</v>
      </c>
      <c r="L22" s="186">
        <v>10</v>
      </c>
      <c r="M22" s="217">
        <f t="shared" si="1"/>
        <v>45</v>
      </c>
      <c r="N22" s="179"/>
      <c r="O22" s="179"/>
      <c r="P22" s="13"/>
    </row>
    <row r="23" spans="1:16" s="8" customFormat="1" ht="12.6" customHeight="1">
      <c r="A23" s="219" t="s">
        <v>24</v>
      </c>
      <c r="B23" s="185">
        <v>30</v>
      </c>
      <c r="C23" s="185">
        <v>40</v>
      </c>
      <c r="D23" s="185">
        <v>25</v>
      </c>
      <c r="E23" s="185">
        <v>20</v>
      </c>
      <c r="F23" s="185">
        <v>60</v>
      </c>
      <c r="G23" s="185">
        <v>20</v>
      </c>
      <c r="H23" s="185">
        <v>20</v>
      </c>
      <c r="I23" s="185">
        <v>10</v>
      </c>
      <c r="J23" s="185">
        <v>20</v>
      </c>
      <c r="K23" s="185">
        <v>10</v>
      </c>
      <c r="L23" s="185">
        <v>20</v>
      </c>
      <c r="M23" s="220">
        <f>SUM(B23:L23)</f>
        <v>275</v>
      </c>
      <c r="N23" s="179"/>
      <c r="O23" s="179"/>
      <c r="P23" s="175"/>
    </row>
    <row r="24" spans="1:16" s="15" customFormat="1" ht="14.25" customHeight="1" thickBot="1">
      <c r="A24" s="221" t="s">
        <v>11</v>
      </c>
      <c r="B24" s="222">
        <f>B12/B23</f>
        <v>1.1000000000000001</v>
      </c>
      <c r="C24" s="222">
        <f t="shared" ref="C24:K24" si="2">C12/C23</f>
        <v>1.75</v>
      </c>
      <c r="D24" s="222">
        <f t="shared" si="2"/>
        <v>1.1200000000000001</v>
      </c>
      <c r="E24" s="222">
        <f t="shared" si="2"/>
        <v>0.65</v>
      </c>
      <c r="F24" s="222">
        <f t="shared" si="2"/>
        <v>0.83333333333333337</v>
      </c>
      <c r="G24" s="222">
        <f t="shared" si="2"/>
        <v>0.65</v>
      </c>
      <c r="H24" s="222">
        <f t="shared" si="2"/>
        <v>0.75</v>
      </c>
      <c r="I24" s="222">
        <f t="shared" si="2"/>
        <v>1</v>
      </c>
      <c r="J24" s="222">
        <f>J12/J23</f>
        <v>0.65</v>
      </c>
      <c r="K24" s="222">
        <f>K12/K23</f>
        <v>0.8</v>
      </c>
      <c r="L24" s="222">
        <f>L12/L23</f>
        <v>2.6</v>
      </c>
      <c r="M24" s="223">
        <f>M12/M23</f>
        <v>1.1090909090909091</v>
      </c>
      <c r="N24" s="180"/>
      <c r="O24" s="180"/>
      <c r="P24" s="14"/>
    </row>
    <row r="25" spans="1:16" ht="14.25" customHeight="1">
      <c r="A25" s="2"/>
      <c r="B25" s="3"/>
      <c r="C25" s="3"/>
      <c r="D25" s="3"/>
      <c r="E25" s="3"/>
      <c r="F25" s="3"/>
      <c r="G25" s="3"/>
      <c r="H25" s="3"/>
      <c r="I25" s="3"/>
      <c r="K25" s="3"/>
      <c r="L25" s="3"/>
      <c r="M25" s="176"/>
      <c r="N25" s="176"/>
      <c r="O25" s="176"/>
      <c r="P25" s="1"/>
    </row>
    <row r="26" spans="1:16" ht="14.25" customHeight="1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76"/>
      <c r="N26" s="176"/>
      <c r="O26" s="176"/>
      <c r="P26" s="1"/>
    </row>
    <row r="27" spans="1:16" ht="14.25" customHeight="1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76"/>
      <c r="N27" s="176"/>
      <c r="O27" s="176"/>
      <c r="P27" s="1"/>
    </row>
    <row r="28" spans="1:16" ht="14.25" customHeight="1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76"/>
      <c r="N28" s="176"/>
      <c r="O28" s="176"/>
      <c r="P28" s="1"/>
    </row>
    <row r="29" spans="1:16" ht="14.25" customHeight="1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76"/>
      <c r="N29" s="176"/>
      <c r="O29" s="176"/>
      <c r="P29" s="1"/>
    </row>
    <row r="30" spans="1:16" ht="14.25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76"/>
      <c r="N30" s="176"/>
      <c r="O30" s="176"/>
      <c r="P30" s="1"/>
    </row>
    <row r="31" spans="1:16" ht="14.25" customHeight="1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76"/>
      <c r="N31" s="176"/>
      <c r="O31" s="176"/>
      <c r="P31" s="1"/>
    </row>
    <row r="32" spans="1:16" ht="14.25" customHeight="1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76"/>
      <c r="N32" s="176"/>
      <c r="O32" s="176"/>
      <c r="P32" s="1"/>
    </row>
    <row r="33" spans="1:16" ht="14.25" customHeigh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76"/>
      <c r="N33" s="176"/>
      <c r="O33" s="176"/>
      <c r="P33" s="1"/>
    </row>
    <row r="34" spans="1:16" ht="14.25" customHeight="1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76"/>
      <c r="N34" s="176"/>
      <c r="O34" s="176"/>
      <c r="P34" s="1"/>
    </row>
    <row r="35" spans="1:16" ht="14.25" customHeight="1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76"/>
      <c r="N35" s="176"/>
      <c r="O35" s="176"/>
      <c r="P35" s="1"/>
    </row>
    <row r="36" spans="1:16" ht="14.25" customHeight="1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76"/>
      <c r="N36" s="176"/>
      <c r="O36" s="176"/>
      <c r="P36" s="1"/>
    </row>
    <row r="37" spans="1:16" ht="14.25" customHeight="1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76"/>
      <c r="N37" s="176"/>
      <c r="O37" s="176"/>
      <c r="P37" s="1"/>
    </row>
    <row r="38" spans="1:16" ht="14.25" customHeight="1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76"/>
      <c r="N38" s="176"/>
      <c r="O38" s="176"/>
      <c r="P38" s="1"/>
    </row>
    <row r="39" spans="1:16" ht="14.25" customHeight="1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76"/>
      <c r="N39" s="176"/>
      <c r="O39" s="176"/>
      <c r="P39" s="1"/>
    </row>
    <row r="40" spans="1:16" ht="14.25" customHeigh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176"/>
      <c r="N40" s="176"/>
      <c r="O40" s="176"/>
      <c r="P40" s="1"/>
    </row>
    <row r="41" spans="1:16" s="56" customFormat="1" ht="22.95" customHeight="1">
      <c r="A41" s="55" t="s">
        <v>12</v>
      </c>
      <c r="B41" s="189" t="s">
        <v>13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1"/>
      <c r="P41" s="55"/>
    </row>
    <row r="42" spans="1:16" s="56" customFormat="1" ht="22.95" customHeight="1">
      <c r="A42" s="56" t="s">
        <v>26</v>
      </c>
      <c r="B42" s="189" t="s">
        <v>19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1"/>
    </row>
    <row r="43" spans="1:16" s="54" customFormat="1" ht="22.95" customHeight="1">
      <c r="A43" s="54" t="s">
        <v>18</v>
      </c>
      <c r="B43" s="189" t="s">
        <v>20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1"/>
    </row>
    <row r="44" spans="1:16" s="54" customFormat="1" ht="22.95" customHeight="1">
      <c r="A44" s="54" t="s">
        <v>27</v>
      </c>
      <c r="B44" s="189" t="s">
        <v>25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1"/>
    </row>
    <row r="45" spans="1:16" s="54" customFormat="1" ht="22.95" customHeight="1">
      <c r="A45" s="54" t="s">
        <v>147</v>
      </c>
      <c r="B45" s="189" t="s">
        <v>148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1"/>
    </row>
    <row r="46" spans="1:16" ht="14.25" customHeight="1"/>
    <row r="47" spans="1:16" ht="14.25" customHeight="1"/>
    <row r="48" spans="1:1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</sheetData>
  <mergeCells count="12">
    <mergeCell ref="A7:M7"/>
    <mergeCell ref="A3:M3"/>
    <mergeCell ref="A4:M4"/>
    <mergeCell ref="A5:M5"/>
    <mergeCell ref="A6:M6"/>
    <mergeCell ref="B44:N44"/>
    <mergeCell ref="B45:N45"/>
    <mergeCell ref="B41:N41"/>
    <mergeCell ref="B42:N42"/>
    <mergeCell ref="B43:N43"/>
    <mergeCell ref="A1:M1"/>
    <mergeCell ref="A2:M2"/>
  </mergeCells>
  <pageMargins left="0.25" right="0.25" top="0.75" bottom="0.75" header="0.3" footer="0.3"/>
  <pageSetup scale="68" orientation="portrait" r:id="rId1"/>
  <ignoredErrors>
    <ignoredError sqref="B12:L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33"/>
  <sheetViews>
    <sheetView topLeftCell="A105" zoomScale="80" zoomScaleNormal="80" workbookViewId="0">
      <selection activeCell="S88" sqref="S88"/>
    </sheetView>
  </sheetViews>
  <sheetFormatPr baseColWidth="10" defaultRowHeight="13.8"/>
  <cols>
    <col min="1" max="1" width="13.19921875" style="16" customWidth="1"/>
    <col min="2" max="9" width="13.19921875" customWidth="1"/>
    <col min="10" max="10" width="13.19921875" style="33" customWidth="1"/>
    <col min="11" max="49" width="13.19921875" customWidth="1"/>
  </cols>
  <sheetData>
    <row r="1" spans="1:38" s="7" customFormat="1">
      <c r="A1" s="18" t="s">
        <v>104</v>
      </c>
      <c r="B1" s="18" t="s">
        <v>42</v>
      </c>
      <c r="C1" s="19" t="s">
        <v>43</v>
      </c>
      <c r="D1" s="19"/>
      <c r="E1" s="19"/>
      <c r="F1" s="19" t="s">
        <v>44</v>
      </c>
      <c r="G1" s="19" t="s">
        <v>45</v>
      </c>
      <c r="H1" s="19"/>
      <c r="I1" s="19"/>
      <c r="J1" s="63" t="s">
        <v>46</v>
      </c>
      <c r="K1" s="19" t="s">
        <v>47</v>
      </c>
      <c r="L1" s="19"/>
      <c r="M1" s="19"/>
      <c r="N1" s="19" t="s">
        <v>48</v>
      </c>
      <c r="O1" s="19" t="s">
        <v>49</v>
      </c>
      <c r="P1" s="19"/>
      <c r="Q1" s="19"/>
      <c r="R1" s="19" t="s">
        <v>50</v>
      </c>
      <c r="S1" s="19" t="s">
        <v>51</v>
      </c>
      <c r="T1" s="19"/>
      <c r="U1" s="19"/>
      <c r="V1" s="19" t="s">
        <v>40</v>
      </c>
      <c r="W1" s="19" t="s">
        <v>52</v>
      </c>
      <c r="X1" s="19"/>
      <c r="Y1" s="19"/>
      <c r="Z1" s="19" t="s">
        <v>34</v>
      </c>
      <c r="AA1" s="19" t="s">
        <v>35</v>
      </c>
      <c r="AB1" s="19"/>
      <c r="AC1" s="19"/>
      <c r="AD1" s="19" t="s">
        <v>53</v>
      </c>
      <c r="AE1" s="19" t="s">
        <v>54</v>
      </c>
      <c r="AF1" s="19"/>
      <c r="AG1" s="19"/>
      <c r="AH1" s="19" t="s">
        <v>55</v>
      </c>
      <c r="AI1" s="192" t="s">
        <v>56</v>
      </c>
      <c r="AJ1" s="193"/>
      <c r="AK1" s="193"/>
      <c r="AL1" s="194"/>
    </row>
    <row r="2" spans="1:38" s="26" customFormat="1">
      <c r="A2" s="25">
        <v>23</v>
      </c>
      <c r="B2" s="25" t="s">
        <v>57</v>
      </c>
      <c r="C2" s="25">
        <v>2</v>
      </c>
      <c r="D2" s="25"/>
      <c r="E2" s="25"/>
      <c r="F2" s="25"/>
      <c r="G2" s="25"/>
      <c r="H2" s="25"/>
      <c r="I2" s="25"/>
      <c r="J2" s="64" t="s">
        <v>58</v>
      </c>
      <c r="K2" s="25" t="s">
        <v>59</v>
      </c>
      <c r="L2" s="25"/>
      <c r="M2" s="25"/>
      <c r="N2" s="25">
        <v>1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 t="s">
        <v>60</v>
      </c>
      <c r="AF2" s="25"/>
      <c r="AG2" s="25"/>
      <c r="AH2" s="25"/>
      <c r="AI2" s="25"/>
      <c r="AJ2" s="25"/>
      <c r="AK2" s="25"/>
      <c r="AL2" s="25">
        <v>1</v>
      </c>
    </row>
    <row r="3" spans="1:38" s="17" customFormat="1">
      <c r="A3" s="20">
        <v>6</v>
      </c>
      <c r="B3" s="20" t="s">
        <v>57</v>
      </c>
      <c r="C3" s="20">
        <v>1</v>
      </c>
      <c r="D3" s="20"/>
      <c r="E3" s="20"/>
      <c r="F3" s="20"/>
      <c r="G3" s="20" t="s">
        <v>51</v>
      </c>
      <c r="H3" s="20"/>
      <c r="I3" s="20"/>
      <c r="J3" s="40" t="s">
        <v>61</v>
      </c>
      <c r="K3" s="20" t="s">
        <v>61</v>
      </c>
      <c r="L3" s="20"/>
      <c r="M3" s="20"/>
      <c r="N3" s="20"/>
      <c r="O3" s="20"/>
      <c r="P3" s="20"/>
      <c r="Q3" s="20"/>
      <c r="R3" s="20"/>
      <c r="S3" s="20">
        <v>1</v>
      </c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 t="s">
        <v>62</v>
      </c>
      <c r="AF3" s="20"/>
      <c r="AG3" s="20"/>
      <c r="AH3" s="20"/>
      <c r="AI3" s="20"/>
      <c r="AJ3" s="20"/>
      <c r="AK3" s="20"/>
      <c r="AL3" s="20">
        <v>1</v>
      </c>
    </row>
    <row r="4" spans="1:38" s="22" customFormat="1">
      <c r="A4" s="21">
        <v>26</v>
      </c>
      <c r="B4" s="21" t="s">
        <v>57</v>
      </c>
      <c r="C4" s="21">
        <v>1</v>
      </c>
      <c r="D4" s="21"/>
      <c r="E4" s="21"/>
      <c r="F4" s="21"/>
      <c r="G4" s="21" t="s">
        <v>51</v>
      </c>
      <c r="H4" s="21"/>
      <c r="I4" s="21"/>
      <c r="J4" s="65" t="s">
        <v>5</v>
      </c>
      <c r="K4" s="21" t="s">
        <v>63</v>
      </c>
      <c r="L4" s="21"/>
      <c r="M4" s="21"/>
      <c r="N4" s="21">
        <v>1</v>
      </c>
      <c r="O4" s="21">
        <v>1</v>
      </c>
      <c r="P4" s="21"/>
      <c r="Q4" s="21"/>
      <c r="R4" s="21"/>
      <c r="S4" s="21">
        <v>1</v>
      </c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>
        <v>1</v>
      </c>
    </row>
    <row r="5" spans="1:38" s="22" customFormat="1">
      <c r="A5" s="21">
        <v>7</v>
      </c>
      <c r="B5" s="21" t="s">
        <v>57</v>
      </c>
      <c r="C5" s="21">
        <v>1</v>
      </c>
      <c r="D5" s="21"/>
      <c r="E5" s="21"/>
      <c r="F5" s="21"/>
      <c r="G5" s="21" t="s">
        <v>64</v>
      </c>
      <c r="H5" s="21"/>
      <c r="I5" s="21"/>
      <c r="J5" s="65" t="s">
        <v>5</v>
      </c>
      <c r="K5" s="21" t="s">
        <v>65</v>
      </c>
      <c r="L5" s="21"/>
      <c r="M5" s="21"/>
      <c r="N5" s="21"/>
      <c r="O5" s="21"/>
      <c r="P5" s="21"/>
      <c r="Q5" s="21"/>
      <c r="R5" s="21"/>
      <c r="S5" s="21">
        <v>1</v>
      </c>
      <c r="T5" s="21"/>
      <c r="U5" s="21"/>
      <c r="V5" s="21">
        <v>1</v>
      </c>
      <c r="W5" s="21"/>
      <c r="X5" s="21"/>
      <c r="Y5" s="21"/>
      <c r="Z5" s="21"/>
      <c r="AA5" s="21"/>
      <c r="AB5" s="21"/>
      <c r="AC5" s="21"/>
      <c r="AD5" s="21"/>
      <c r="AE5" s="21" t="s">
        <v>62</v>
      </c>
      <c r="AF5" s="21"/>
      <c r="AG5" s="21"/>
      <c r="AH5" s="21"/>
      <c r="AI5" s="21"/>
      <c r="AJ5" s="21"/>
      <c r="AK5" s="21"/>
      <c r="AL5" s="21">
        <v>1</v>
      </c>
    </row>
    <row r="6" spans="1:38" s="22" customFormat="1">
      <c r="A6" s="21">
        <v>6</v>
      </c>
      <c r="B6" s="21" t="s">
        <v>57</v>
      </c>
      <c r="C6" s="21">
        <v>1</v>
      </c>
      <c r="D6" s="21"/>
      <c r="E6" s="21"/>
      <c r="F6" s="21"/>
      <c r="G6" s="21"/>
      <c r="H6" s="21"/>
      <c r="I6" s="21"/>
      <c r="J6" s="65" t="s">
        <v>5</v>
      </c>
      <c r="K6" s="21" t="s">
        <v>66</v>
      </c>
      <c r="L6" s="21"/>
      <c r="M6" s="21"/>
      <c r="N6" s="21">
        <v>1</v>
      </c>
      <c r="O6" s="21">
        <v>1</v>
      </c>
      <c r="P6" s="21"/>
      <c r="Q6" s="21"/>
      <c r="R6" s="21">
        <v>1</v>
      </c>
      <c r="S6" s="21"/>
      <c r="T6" s="21"/>
      <c r="U6" s="21"/>
      <c r="V6" s="21"/>
      <c r="W6" s="21">
        <v>1</v>
      </c>
      <c r="X6" s="21"/>
      <c r="Y6" s="21"/>
      <c r="Z6" s="21"/>
      <c r="AA6" s="21"/>
      <c r="AB6" s="21"/>
      <c r="AC6" s="21"/>
      <c r="AD6" s="21"/>
      <c r="AE6" s="21" t="s">
        <v>67</v>
      </c>
      <c r="AF6" s="21"/>
      <c r="AG6" s="21"/>
      <c r="AH6" s="21"/>
      <c r="AI6" s="21"/>
      <c r="AJ6" s="21"/>
      <c r="AK6" s="21"/>
      <c r="AL6" s="21"/>
    </row>
    <row r="7" spans="1:38" s="22" customFormat="1">
      <c r="A7" s="21">
        <v>2</v>
      </c>
      <c r="B7" s="21" t="s">
        <v>57</v>
      </c>
      <c r="C7" s="21">
        <v>1</v>
      </c>
      <c r="D7" s="21"/>
      <c r="E7" s="21"/>
      <c r="F7" s="21"/>
      <c r="G7" s="21"/>
      <c r="H7" s="21"/>
      <c r="I7" s="21"/>
      <c r="J7" s="65" t="s">
        <v>5</v>
      </c>
      <c r="K7" s="21" t="s">
        <v>68</v>
      </c>
      <c r="L7" s="21"/>
      <c r="M7" s="21"/>
      <c r="N7" s="21">
        <v>1</v>
      </c>
      <c r="O7" s="21"/>
      <c r="P7" s="21"/>
      <c r="Q7" s="21"/>
      <c r="R7" s="21">
        <v>1</v>
      </c>
      <c r="S7" s="21"/>
      <c r="T7" s="21"/>
      <c r="U7" s="21"/>
      <c r="V7" s="21"/>
      <c r="W7" s="21">
        <v>1</v>
      </c>
      <c r="X7" s="21"/>
      <c r="Y7" s="21"/>
      <c r="Z7" s="21"/>
      <c r="AA7" s="21"/>
      <c r="AB7" s="21"/>
      <c r="AC7" s="21"/>
      <c r="AD7" s="21"/>
      <c r="AE7" s="21" t="s">
        <v>69</v>
      </c>
      <c r="AF7" s="21"/>
      <c r="AG7" s="21"/>
      <c r="AH7" s="21"/>
      <c r="AI7" s="21">
        <v>1</v>
      </c>
      <c r="AJ7" s="21"/>
      <c r="AK7" s="21"/>
      <c r="AL7" s="21"/>
    </row>
    <row r="8" spans="1:38" s="22" customFormat="1">
      <c r="A8" s="21">
        <v>14</v>
      </c>
      <c r="B8" s="21" t="s">
        <v>57</v>
      </c>
      <c r="C8" s="21">
        <v>1</v>
      </c>
      <c r="D8" s="21"/>
      <c r="E8" s="21"/>
      <c r="F8" s="21"/>
      <c r="G8" s="21"/>
      <c r="H8" s="21"/>
      <c r="I8" s="21"/>
      <c r="J8" s="65" t="s">
        <v>5</v>
      </c>
      <c r="K8" s="21" t="s">
        <v>70</v>
      </c>
      <c r="L8" s="21"/>
      <c r="M8" s="21"/>
      <c r="N8" s="21">
        <v>1</v>
      </c>
      <c r="O8" s="21">
        <v>1</v>
      </c>
      <c r="P8" s="21"/>
      <c r="Q8" s="21"/>
      <c r="R8" s="21">
        <v>1</v>
      </c>
      <c r="S8" s="21"/>
      <c r="T8" s="21"/>
      <c r="U8" s="21"/>
      <c r="V8" s="21">
        <v>1</v>
      </c>
      <c r="W8" s="21">
        <v>1</v>
      </c>
      <c r="X8" s="21"/>
      <c r="Y8" s="21"/>
      <c r="Z8" s="21"/>
      <c r="AA8" s="21"/>
      <c r="AB8" s="21"/>
      <c r="AC8" s="21"/>
      <c r="AD8" s="21"/>
      <c r="AE8" s="21" t="s">
        <v>67</v>
      </c>
      <c r="AF8" s="21"/>
      <c r="AG8" s="21"/>
      <c r="AH8" s="21"/>
      <c r="AI8" s="21">
        <v>1</v>
      </c>
      <c r="AJ8" s="21"/>
      <c r="AK8" s="21"/>
      <c r="AL8" s="21"/>
    </row>
    <row r="9" spans="1:38" s="22" customFormat="1">
      <c r="A9" s="21">
        <v>8</v>
      </c>
      <c r="B9" s="21" t="s">
        <v>57</v>
      </c>
      <c r="C9" s="21">
        <v>1</v>
      </c>
      <c r="D9" s="21"/>
      <c r="E9" s="21"/>
      <c r="F9" s="21"/>
      <c r="G9" s="21"/>
      <c r="H9" s="21"/>
      <c r="I9" s="21"/>
      <c r="J9" s="65" t="s">
        <v>5</v>
      </c>
      <c r="K9" s="21" t="s">
        <v>71</v>
      </c>
      <c r="L9" s="21"/>
      <c r="M9" s="21"/>
      <c r="N9" s="21">
        <v>1</v>
      </c>
      <c r="O9" s="21"/>
      <c r="P9" s="21"/>
      <c r="Q9" s="21"/>
      <c r="R9" s="21">
        <v>1</v>
      </c>
      <c r="S9" s="21"/>
      <c r="T9" s="21"/>
      <c r="U9" s="21"/>
      <c r="V9" s="21">
        <v>1</v>
      </c>
      <c r="W9" s="21">
        <v>1</v>
      </c>
      <c r="X9" s="21"/>
      <c r="Y9" s="21"/>
      <c r="Z9" s="21"/>
      <c r="AA9" s="21"/>
      <c r="AB9" s="21"/>
      <c r="AC9" s="21"/>
      <c r="AD9" s="21"/>
      <c r="AE9" s="21" t="s">
        <v>72</v>
      </c>
      <c r="AF9" s="21"/>
      <c r="AG9" s="21"/>
      <c r="AH9" s="21"/>
      <c r="AI9" s="21"/>
      <c r="AJ9" s="21"/>
      <c r="AK9" s="21"/>
      <c r="AL9" s="21">
        <v>1</v>
      </c>
    </row>
    <row r="10" spans="1:38" s="22" customFormat="1">
      <c r="A10" s="21">
        <v>7</v>
      </c>
      <c r="B10" s="21" t="s">
        <v>57</v>
      </c>
      <c r="C10" s="21">
        <v>1</v>
      </c>
      <c r="D10" s="21"/>
      <c r="E10" s="21"/>
      <c r="F10" s="21"/>
      <c r="G10" s="21"/>
      <c r="H10" s="21"/>
      <c r="I10" s="21"/>
      <c r="J10" s="65" t="s">
        <v>5</v>
      </c>
      <c r="K10" s="21" t="s">
        <v>73</v>
      </c>
      <c r="L10" s="21"/>
      <c r="M10" s="21"/>
      <c r="N10" s="21">
        <v>1</v>
      </c>
      <c r="O10" s="21"/>
      <c r="P10" s="21"/>
      <c r="Q10" s="21"/>
      <c r="R10" s="21">
        <v>1</v>
      </c>
      <c r="S10" s="21"/>
      <c r="T10" s="21"/>
      <c r="U10" s="21"/>
      <c r="V10" s="21">
        <v>1</v>
      </c>
      <c r="W10" s="21">
        <v>1</v>
      </c>
      <c r="X10" s="21"/>
      <c r="Y10" s="21"/>
      <c r="Z10" s="21"/>
      <c r="AA10" s="21"/>
      <c r="AB10" s="21"/>
      <c r="AC10" s="21"/>
      <c r="AD10" s="21"/>
      <c r="AE10" s="21" t="s">
        <v>69</v>
      </c>
      <c r="AF10" s="21"/>
      <c r="AG10" s="21"/>
      <c r="AH10" s="21"/>
      <c r="AI10" s="21">
        <v>1</v>
      </c>
      <c r="AJ10" s="21"/>
      <c r="AK10" s="21"/>
      <c r="AL10" s="21"/>
    </row>
    <row r="11" spans="1:38" s="22" customFormat="1">
      <c r="A11" s="21">
        <v>22</v>
      </c>
      <c r="B11" s="21" t="s">
        <v>74</v>
      </c>
      <c r="C11" s="21">
        <v>1</v>
      </c>
      <c r="D11" s="21"/>
      <c r="E11" s="21"/>
      <c r="F11" s="21"/>
      <c r="G11" s="21"/>
      <c r="H11" s="21"/>
      <c r="I11" s="21"/>
      <c r="J11" s="65" t="s">
        <v>5</v>
      </c>
      <c r="K11" s="21" t="s">
        <v>75</v>
      </c>
      <c r="L11" s="21"/>
      <c r="M11" s="21"/>
      <c r="N11" s="21">
        <v>1</v>
      </c>
      <c r="O11" s="21">
        <v>1</v>
      </c>
      <c r="P11" s="21"/>
      <c r="Q11" s="21"/>
      <c r="R11" s="21">
        <v>1</v>
      </c>
      <c r="S11" s="21"/>
      <c r="T11" s="21"/>
      <c r="U11" s="21"/>
      <c r="V11" s="21">
        <v>1</v>
      </c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>
        <v>1</v>
      </c>
    </row>
    <row r="12" spans="1:38" s="22" customFormat="1">
      <c r="A12" s="21">
        <v>19</v>
      </c>
      <c r="B12" s="21" t="s">
        <v>76</v>
      </c>
      <c r="C12" s="21">
        <v>1</v>
      </c>
      <c r="D12" s="21"/>
      <c r="E12" s="21"/>
      <c r="F12" s="21"/>
      <c r="G12" s="21"/>
      <c r="H12" s="21"/>
      <c r="I12" s="21"/>
      <c r="J12" s="65" t="s">
        <v>5</v>
      </c>
      <c r="K12" s="21" t="s">
        <v>77</v>
      </c>
      <c r="L12" s="21"/>
      <c r="M12" s="21"/>
      <c r="N12" s="21">
        <v>1</v>
      </c>
      <c r="O12" s="21">
        <v>1</v>
      </c>
      <c r="P12" s="21"/>
      <c r="Q12" s="21"/>
      <c r="R12" s="21">
        <v>1</v>
      </c>
      <c r="S12" s="21"/>
      <c r="T12" s="21"/>
      <c r="U12" s="21"/>
      <c r="V12" s="21">
        <v>1</v>
      </c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>
        <v>1</v>
      </c>
    </row>
    <row r="13" spans="1:38" s="22" customFormat="1">
      <c r="A13" s="21">
        <v>21</v>
      </c>
      <c r="B13" s="21" t="s">
        <v>76</v>
      </c>
      <c r="C13" s="21">
        <v>1</v>
      </c>
      <c r="D13" s="21"/>
      <c r="E13" s="21"/>
      <c r="F13" s="21"/>
      <c r="G13" s="21"/>
      <c r="H13" s="21"/>
      <c r="I13" s="21"/>
      <c r="J13" s="65" t="s">
        <v>5</v>
      </c>
      <c r="K13" s="21" t="s">
        <v>78</v>
      </c>
      <c r="L13" s="21"/>
      <c r="M13" s="21"/>
      <c r="N13" s="21">
        <v>1</v>
      </c>
      <c r="O13" s="21">
        <v>1</v>
      </c>
      <c r="P13" s="21"/>
      <c r="Q13" s="21"/>
      <c r="R13" s="21">
        <v>1</v>
      </c>
      <c r="S13" s="21"/>
      <c r="T13" s="21"/>
      <c r="U13" s="21"/>
      <c r="V13" s="21">
        <v>1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>
        <v>1</v>
      </c>
    </row>
    <row r="14" spans="1:38" s="22" customFormat="1">
      <c r="A14" s="21">
        <v>20</v>
      </c>
      <c r="B14" s="21" t="s">
        <v>79</v>
      </c>
      <c r="C14" s="21">
        <v>1</v>
      </c>
      <c r="D14" s="21"/>
      <c r="E14" s="21"/>
      <c r="F14" s="21"/>
      <c r="G14" s="21"/>
      <c r="H14" s="21"/>
      <c r="I14" s="21"/>
      <c r="J14" s="65" t="s">
        <v>5</v>
      </c>
      <c r="K14" s="21" t="s">
        <v>80</v>
      </c>
      <c r="L14" s="21"/>
      <c r="M14" s="21"/>
      <c r="N14" s="21">
        <v>1</v>
      </c>
      <c r="O14" s="21">
        <v>1</v>
      </c>
      <c r="P14" s="21"/>
      <c r="Q14" s="21"/>
      <c r="R14" s="21">
        <v>1</v>
      </c>
      <c r="S14" s="21"/>
      <c r="T14" s="21"/>
      <c r="U14" s="21"/>
      <c r="V14" s="21">
        <v>1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>
        <v>1</v>
      </c>
    </row>
    <row r="15" spans="1:38" s="22" customFormat="1">
      <c r="A15" s="21">
        <v>29</v>
      </c>
      <c r="B15" s="21" t="s">
        <v>57</v>
      </c>
      <c r="C15" s="21">
        <v>1</v>
      </c>
      <c r="D15" s="21"/>
      <c r="E15" s="21"/>
      <c r="F15" s="21"/>
      <c r="G15" s="21"/>
      <c r="H15" s="21"/>
      <c r="I15" s="21"/>
      <c r="J15" s="65" t="s">
        <v>5</v>
      </c>
      <c r="K15" s="21" t="s">
        <v>81</v>
      </c>
      <c r="L15" s="21"/>
      <c r="M15" s="21"/>
      <c r="N15" s="21">
        <v>1</v>
      </c>
      <c r="O15" s="21">
        <v>1</v>
      </c>
      <c r="P15" s="21"/>
      <c r="Q15" s="21"/>
      <c r="R15" s="21">
        <v>1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1</v>
      </c>
      <c r="AJ15" s="21"/>
      <c r="AK15" s="21"/>
      <c r="AL15" s="21">
        <v>1</v>
      </c>
    </row>
    <row r="16" spans="1:38" s="17" customFormat="1">
      <c r="A16" s="23">
        <v>45355</v>
      </c>
      <c r="B16" s="20" t="s">
        <v>57</v>
      </c>
      <c r="C16" s="20">
        <v>1</v>
      </c>
      <c r="D16" s="20"/>
      <c r="E16" s="20"/>
      <c r="F16" s="20"/>
      <c r="G16" s="20"/>
      <c r="H16" s="20"/>
      <c r="I16" s="20"/>
      <c r="J16" s="40" t="s">
        <v>82</v>
      </c>
      <c r="K16" s="20" t="s">
        <v>83</v>
      </c>
      <c r="L16" s="20"/>
      <c r="M16" s="20"/>
      <c r="N16" s="20" t="s">
        <v>84</v>
      </c>
      <c r="O16" s="20"/>
      <c r="P16" s="20"/>
      <c r="Q16" s="20"/>
      <c r="R16" s="20"/>
      <c r="S16" s="20"/>
      <c r="T16" s="20"/>
      <c r="U16" s="20"/>
      <c r="V16" s="20">
        <v>1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>
        <v>1</v>
      </c>
    </row>
    <row r="17" spans="1:42" s="28" customFormat="1">
      <c r="A17" s="27">
        <v>28</v>
      </c>
      <c r="B17" s="27" t="s">
        <v>57</v>
      </c>
      <c r="C17" s="27">
        <v>1</v>
      </c>
      <c r="D17" s="27"/>
      <c r="E17" s="27"/>
      <c r="F17" s="27"/>
      <c r="G17" s="27" t="s">
        <v>51</v>
      </c>
      <c r="H17" s="27"/>
      <c r="I17" s="27"/>
      <c r="J17" s="66" t="s">
        <v>85</v>
      </c>
      <c r="K17" s="27" t="s">
        <v>86</v>
      </c>
      <c r="L17" s="27"/>
      <c r="M17" s="27"/>
      <c r="N17" s="27"/>
      <c r="O17" s="27"/>
      <c r="P17" s="27"/>
      <c r="Q17" s="27"/>
      <c r="R17" s="27">
        <v>1</v>
      </c>
      <c r="S17" s="27">
        <v>1</v>
      </c>
      <c r="T17" s="27"/>
      <c r="U17" s="27"/>
      <c r="V17" s="27"/>
      <c r="W17" s="27"/>
      <c r="X17" s="27"/>
      <c r="Y17" s="27"/>
      <c r="Z17" s="27">
        <v>1</v>
      </c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>
        <v>1</v>
      </c>
    </row>
    <row r="18" spans="1:42" s="28" customFormat="1">
      <c r="A18" s="27">
        <v>27</v>
      </c>
      <c r="B18" s="27" t="s">
        <v>57</v>
      </c>
      <c r="C18" s="27">
        <v>1</v>
      </c>
      <c r="D18" s="27"/>
      <c r="E18" s="27"/>
      <c r="F18" s="27"/>
      <c r="G18" s="27"/>
      <c r="H18" s="27"/>
      <c r="I18" s="27"/>
      <c r="J18" s="66" t="s">
        <v>85</v>
      </c>
      <c r="K18" s="27" t="s">
        <v>87</v>
      </c>
      <c r="L18" s="27"/>
      <c r="M18" s="27"/>
      <c r="N18" s="27"/>
      <c r="O18" s="27"/>
      <c r="P18" s="27"/>
      <c r="Q18" s="27"/>
      <c r="R18" s="27">
        <v>1</v>
      </c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>
        <v>1</v>
      </c>
    </row>
    <row r="19" spans="1:42" s="28" customFormat="1">
      <c r="A19" s="27">
        <v>12</v>
      </c>
      <c r="B19" s="27" t="s">
        <v>57</v>
      </c>
      <c r="C19" s="27">
        <v>1</v>
      </c>
      <c r="D19" s="27"/>
      <c r="E19" s="27"/>
      <c r="F19" s="27"/>
      <c r="G19" s="27"/>
      <c r="H19" s="27"/>
      <c r="I19" s="27"/>
      <c r="J19" s="66" t="s">
        <v>85</v>
      </c>
      <c r="K19" s="27" t="s">
        <v>88</v>
      </c>
      <c r="L19" s="27"/>
      <c r="M19" s="27"/>
      <c r="N19" s="27"/>
      <c r="O19" s="27"/>
      <c r="P19" s="27"/>
      <c r="Q19" s="27"/>
      <c r="R19" s="27">
        <v>1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 t="s">
        <v>50</v>
      </c>
      <c r="AF19" s="27"/>
      <c r="AG19" s="27"/>
      <c r="AH19" s="27"/>
      <c r="AI19" s="27">
        <v>1</v>
      </c>
      <c r="AJ19" s="27"/>
      <c r="AK19" s="27"/>
      <c r="AL19" s="27"/>
    </row>
    <row r="20" spans="1:42" s="28" customFormat="1">
      <c r="A20" s="27">
        <v>21</v>
      </c>
      <c r="B20" s="27" t="s">
        <v>57</v>
      </c>
      <c r="C20" s="27">
        <v>1</v>
      </c>
      <c r="D20" s="27"/>
      <c r="E20" s="27"/>
      <c r="F20" s="27"/>
      <c r="G20" s="27"/>
      <c r="H20" s="27"/>
      <c r="I20" s="27"/>
      <c r="J20" s="66" t="s">
        <v>85</v>
      </c>
      <c r="K20" s="27" t="s">
        <v>89</v>
      </c>
      <c r="L20" s="27"/>
      <c r="M20" s="27"/>
      <c r="N20" s="27"/>
      <c r="O20" s="27"/>
      <c r="P20" s="27"/>
      <c r="Q20" s="27"/>
      <c r="R20" s="27">
        <v>1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>
        <v>1</v>
      </c>
      <c r="AJ20" s="27"/>
      <c r="AK20" s="27"/>
      <c r="AL20" s="27"/>
    </row>
    <row r="21" spans="1:42" s="28" customFormat="1">
      <c r="A21" s="27">
        <v>1</v>
      </c>
      <c r="B21" s="27" t="s">
        <v>57</v>
      </c>
      <c r="C21" s="27">
        <v>1</v>
      </c>
      <c r="D21" s="27"/>
      <c r="E21" s="27"/>
      <c r="F21" s="27"/>
      <c r="G21" s="27"/>
      <c r="H21" s="27"/>
      <c r="I21" s="27"/>
      <c r="J21" s="66" t="s">
        <v>85</v>
      </c>
      <c r="K21" s="27" t="s">
        <v>90</v>
      </c>
      <c r="L21" s="27"/>
      <c r="M21" s="27"/>
      <c r="N21" s="27"/>
      <c r="O21" s="27"/>
      <c r="P21" s="27"/>
      <c r="Q21" s="27"/>
      <c r="R21" s="27">
        <v>1</v>
      </c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 t="s">
        <v>50</v>
      </c>
      <c r="AF21" s="27"/>
      <c r="AG21" s="27"/>
      <c r="AH21" s="27"/>
      <c r="AI21" s="27">
        <v>1</v>
      </c>
      <c r="AJ21" s="27"/>
      <c r="AK21" s="27"/>
      <c r="AL21" s="27"/>
    </row>
    <row r="22" spans="1:42" s="28" customFormat="1">
      <c r="A22" s="27">
        <v>12</v>
      </c>
      <c r="B22" s="27" t="s">
        <v>57</v>
      </c>
      <c r="C22" s="27">
        <v>1</v>
      </c>
      <c r="D22" s="27"/>
      <c r="E22" s="27"/>
      <c r="F22" s="27"/>
      <c r="G22" s="27"/>
      <c r="H22" s="27"/>
      <c r="I22" s="27"/>
      <c r="J22" s="66" t="s">
        <v>85</v>
      </c>
      <c r="K22" s="27" t="s">
        <v>91</v>
      </c>
      <c r="L22" s="27"/>
      <c r="M22" s="27"/>
      <c r="N22" s="27"/>
      <c r="O22" s="27"/>
      <c r="P22" s="27"/>
      <c r="Q22" s="27"/>
      <c r="R22" s="27">
        <v>1</v>
      </c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 t="s">
        <v>50</v>
      </c>
      <c r="AF22" s="27"/>
      <c r="AG22" s="27"/>
      <c r="AH22" s="27"/>
      <c r="AI22" s="27">
        <v>1</v>
      </c>
      <c r="AJ22" s="27"/>
      <c r="AK22" s="27"/>
      <c r="AL22" s="27"/>
    </row>
    <row r="23" spans="1:42" s="28" customFormat="1">
      <c r="A23" s="27">
        <v>22</v>
      </c>
      <c r="B23" s="27" t="s">
        <v>57</v>
      </c>
      <c r="C23" s="27">
        <v>1</v>
      </c>
      <c r="D23" s="27"/>
      <c r="E23" s="27"/>
      <c r="F23" s="27"/>
      <c r="G23" s="27"/>
      <c r="H23" s="27"/>
      <c r="I23" s="27"/>
      <c r="J23" s="66" t="s">
        <v>85</v>
      </c>
      <c r="K23" s="27" t="s">
        <v>92</v>
      </c>
      <c r="L23" s="27"/>
      <c r="M23" s="27"/>
      <c r="N23" s="27"/>
      <c r="O23" s="27"/>
      <c r="P23" s="27"/>
      <c r="Q23" s="27"/>
      <c r="R23" s="27">
        <v>1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>
        <v>1</v>
      </c>
      <c r="AJ23" s="27"/>
      <c r="AK23" s="27"/>
      <c r="AL23" s="27"/>
    </row>
    <row r="24" spans="1:42" s="28" customFormat="1">
      <c r="A24" s="29">
        <v>36923</v>
      </c>
      <c r="B24" s="27" t="s">
        <v>57</v>
      </c>
      <c r="C24" s="27">
        <v>1</v>
      </c>
      <c r="D24" s="27"/>
      <c r="E24" s="27"/>
      <c r="F24" s="27"/>
      <c r="G24" s="27"/>
      <c r="H24" s="27"/>
      <c r="I24" s="27"/>
      <c r="J24" s="66" t="s">
        <v>85</v>
      </c>
      <c r="K24" s="27" t="s">
        <v>93</v>
      </c>
      <c r="L24" s="27"/>
      <c r="M24" s="27"/>
      <c r="N24" s="27"/>
      <c r="O24" s="27"/>
      <c r="P24" s="27"/>
      <c r="Q24" s="27"/>
      <c r="R24" s="27">
        <v>1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 t="s">
        <v>50</v>
      </c>
      <c r="AF24" s="27"/>
      <c r="AG24" s="27"/>
      <c r="AH24" s="27"/>
      <c r="AI24" s="27"/>
      <c r="AJ24" s="27"/>
      <c r="AK24" s="27"/>
      <c r="AL24" s="27">
        <v>1</v>
      </c>
    </row>
    <row r="25" spans="1:42" s="28" customFormat="1">
      <c r="A25" s="27">
        <v>15</v>
      </c>
      <c r="B25" s="27" t="s">
        <v>57</v>
      </c>
      <c r="C25" s="27">
        <v>1</v>
      </c>
      <c r="D25" s="27"/>
      <c r="E25" s="27"/>
      <c r="F25" s="27"/>
      <c r="G25" s="27"/>
      <c r="H25" s="27"/>
      <c r="I25" s="27"/>
      <c r="J25" s="66" t="s">
        <v>94</v>
      </c>
      <c r="K25" s="27" t="s">
        <v>95</v>
      </c>
      <c r="L25" s="27"/>
      <c r="M25" s="27"/>
      <c r="N25" s="27"/>
      <c r="O25" s="27"/>
      <c r="P25" s="27"/>
      <c r="Q25" s="27"/>
      <c r="R25" s="27">
        <v>1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 t="s">
        <v>50</v>
      </c>
      <c r="AF25" s="27"/>
      <c r="AG25" s="27"/>
      <c r="AH25" s="27"/>
      <c r="AI25" s="27">
        <v>1</v>
      </c>
      <c r="AJ25" s="27"/>
      <c r="AK25" s="27"/>
      <c r="AL25" s="27"/>
    </row>
    <row r="26" spans="1:42" s="17" customFormat="1">
      <c r="A26" s="20">
        <v>16</v>
      </c>
      <c r="B26" s="20" t="s">
        <v>96</v>
      </c>
      <c r="C26" s="20">
        <v>1</v>
      </c>
      <c r="D26" s="20"/>
      <c r="E26" s="20"/>
      <c r="F26" s="20"/>
      <c r="G26" s="20"/>
      <c r="H26" s="20"/>
      <c r="I26" s="20"/>
      <c r="J26" s="40" t="s">
        <v>97</v>
      </c>
      <c r="K26" s="20" t="s">
        <v>98</v>
      </c>
      <c r="L26" s="20"/>
      <c r="M26" s="20"/>
      <c r="N26" s="20"/>
      <c r="O26" s="20"/>
      <c r="P26" s="20"/>
      <c r="Q26" s="20"/>
      <c r="R26" s="20"/>
      <c r="S26" s="20">
        <v>1</v>
      </c>
      <c r="T26" s="20"/>
      <c r="U26" s="20"/>
      <c r="V26" s="20"/>
      <c r="W26" s="20"/>
      <c r="X26" s="20"/>
      <c r="Y26" s="20"/>
      <c r="Z26" s="20"/>
      <c r="AA26" s="20">
        <v>1</v>
      </c>
      <c r="AB26" s="20"/>
      <c r="AC26" s="20"/>
      <c r="AD26" s="20"/>
      <c r="AE26" s="20" t="s">
        <v>99</v>
      </c>
      <c r="AF26" s="20"/>
      <c r="AG26" s="20"/>
      <c r="AH26" s="20"/>
      <c r="AI26" s="20"/>
      <c r="AJ26" s="20"/>
      <c r="AK26" s="20"/>
      <c r="AL26" s="20">
        <v>1</v>
      </c>
    </row>
    <row r="27" spans="1:42" s="17" customFormat="1">
      <c r="A27" s="20">
        <v>13</v>
      </c>
      <c r="B27" s="20" t="s">
        <v>57</v>
      </c>
      <c r="C27" s="20">
        <v>1</v>
      </c>
      <c r="D27" s="20"/>
      <c r="E27" s="20"/>
      <c r="F27" s="20"/>
      <c r="G27" s="20" t="s">
        <v>51</v>
      </c>
      <c r="H27" s="20"/>
      <c r="I27" s="20"/>
      <c r="J27" s="40"/>
      <c r="K27" s="20" t="s">
        <v>100</v>
      </c>
      <c r="L27" s="20"/>
      <c r="M27" s="20"/>
      <c r="N27" s="20"/>
      <c r="O27" s="20"/>
      <c r="P27" s="20"/>
      <c r="Q27" s="20"/>
      <c r="R27" s="20"/>
      <c r="S27" s="20">
        <v>1</v>
      </c>
      <c r="T27" s="20"/>
      <c r="U27" s="20"/>
      <c r="V27" s="20">
        <v>1</v>
      </c>
      <c r="W27" s="20"/>
      <c r="X27" s="20"/>
      <c r="Y27" s="20"/>
      <c r="Z27" s="20"/>
      <c r="AA27" s="20"/>
      <c r="AB27" s="20"/>
      <c r="AC27" s="20"/>
      <c r="AD27" s="20"/>
      <c r="AE27" s="20" t="s">
        <v>101</v>
      </c>
      <c r="AF27" s="20"/>
      <c r="AG27" s="20"/>
      <c r="AH27" s="20"/>
      <c r="AI27" s="20"/>
      <c r="AJ27" s="20"/>
      <c r="AK27" s="20"/>
      <c r="AL27" s="20">
        <v>1</v>
      </c>
    </row>
    <row r="28" spans="1:42" s="17" customFormat="1">
      <c r="A28" s="24">
        <v>29</v>
      </c>
      <c r="B28" s="24" t="s">
        <v>102</v>
      </c>
      <c r="C28" s="24">
        <v>1</v>
      </c>
      <c r="D28" s="24"/>
      <c r="E28" s="24"/>
      <c r="F28" s="24"/>
      <c r="G28" s="24"/>
      <c r="H28" s="24"/>
      <c r="I28" s="24"/>
      <c r="J28" s="67" t="s">
        <v>35</v>
      </c>
      <c r="K28" s="24" t="s">
        <v>103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>
        <v>1</v>
      </c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>
        <v>1</v>
      </c>
    </row>
    <row r="29" spans="1:42" s="7" customFormat="1">
      <c r="A29" s="34"/>
      <c r="B29" s="34"/>
      <c r="C29" s="34"/>
      <c r="D29" s="34"/>
      <c r="E29" s="34"/>
      <c r="F29" s="34"/>
      <c r="G29" s="34"/>
      <c r="H29" s="34"/>
      <c r="I29" s="34"/>
      <c r="J29" s="68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42" s="38" customFormat="1" ht="39.6">
      <c r="A30" s="45" t="s">
        <v>117</v>
      </c>
      <c r="B30" s="45" t="s">
        <v>42</v>
      </c>
      <c r="C30" s="45" t="s">
        <v>43</v>
      </c>
      <c r="D30" s="45"/>
      <c r="E30" s="45"/>
      <c r="F30" s="45" t="s">
        <v>44</v>
      </c>
      <c r="G30" s="45" t="s">
        <v>45</v>
      </c>
      <c r="H30" s="45"/>
      <c r="I30" s="45"/>
      <c r="J30" s="45" t="s">
        <v>46</v>
      </c>
      <c r="K30" s="45" t="s">
        <v>47</v>
      </c>
      <c r="L30" s="45"/>
      <c r="M30" s="45"/>
      <c r="N30" s="45" t="s">
        <v>48</v>
      </c>
      <c r="O30" s="45" t="s">
        <v>49</v>
      </c>
      <c r="P30" s="45"/>
      <c r="Q30" s="45"/>
      <c r="R30" s="45" t="s">
        <v>50</v>
      </c>
      <c r="S30" s="45" t="s">
        <v>51</v>
      </c>
      <c r="T30" s="45"/>
      <c r="U30" s="45"/>
      <c r="V30" s="45" t="s">
        <v>40</v>
      </c>
      <c r="W30" s="45" t="s">
        <v>52</v>
      </c>
      <c r="X30" s="45"/>
      <c r="Y30" s="45"/>
      <c r="Z30" s="45" t="s">
        <v>34</v>
      </c>
      <c r="AA30" s="45" t="s">
        <v>35</v>
      </c>
      <c r="AB30" s="45"/>
      <c r="AC30" s="45"/>
      <c r="AD30" s="45" t="s">
        <v>53</v>
      </c>
      <c r="AE30" s="45" t="s">
        <v>145</v>
      </c>
      <c r="AF30" s="45"/>
      <c r="AG30" s="45"/>
      <c r="AH30" s="45" t="s">
        <v>144</v>
      </c>
      <c r="AI30" s="45" t="s">
        <v>143</v>
      </c>
      <c r="AJ30" s="44"/>
      <c r="AK30" s="44"/>
      <c r="AL30" s="44"/>
      <c r="AM30" s="44"/>
      <c r="AN30" s="44"/>
      <c r="AO30" s="44"/>
      <c r="AP30" s="44"/>
    </row>
    <row r="31" spans="1:42" s="46" customFormat="1" ht="27.6">
      <c r="A31" s="40" t="s">
        <v>142</v>
      </c>
      <c r="B31" s="40" t="s">
        <v>57</v>
      </c>
      <c r="C31" s="40">
        <v>1</v>
      </c>
      <c r="D31" s="40"/>
      <c r="E31" s="40"/>
      <c r="F31" s="40"/>
      <c r="G31" s="40">
        <v>9</v>
      </c>
      <c r="H31" s="40"/>
      <c r="I31" s="40"/>
      <c r="J31" s="41" t="s">
        <v>51</v>
      </c>
      <c r="K31" s="41" t="s">
        <v>118</v>
      </c>
      <c r="L31" s="41"/>
      <c r="M31" s="41"/>
      <c r="N31" s="42"/>
      <c r="O31" s="42"/>
      <c r="P31" s="42"/>
      <c r="Q31" s="42"/>
      <c r="R31" s="42"/>
      <c r="S31" s="42">
        <v>1</v>
      </c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>
        <v>1</v>
      </c>
      <c r="AF31" s="42"/>
      <c r="AG31" s="42"/>
      <c r="AH31" s="42"/>
      <c r="AI31" s="43" t="s">
        <v>119</v>
      </c>
      <c r="AJ31" s="74"/>
      <c r="AK31" s="74"/>
    </row>
    <row r="32" spans="1:42" s="46" customFormat="1" ht="27.6">
      <c r="A32" s="40" t="s">
        <v>142</v>
      </c>
      <c r="B32" s="40" t="s">
        <v>57</v>
      </c>
      <c r="C32" s="40">
        <v>2</v>
      </c>
      <c r="D32" s="40"/>
      <c r="E32" s="40"/>
      <c r="F32" s="40"/>
      <c r="G32" s="40">
        <v>14</v>
      </c>
      <c r="H32" s="40"/>
      <c r="I32" s="40"/>
      <c r="J32" s="41" t="s">
        <v>51</v>
      </c>
      <c r="K32" s="41" t="s">
        <v>120</v>
      </c>
      <c r="L32" s="41"/>
      <c r="M32" s="41"/>
      <c r="N32" s="42"/>
      <c r="O32" s="42"/>
      <c r="P32" s="42"/>
      <c r="Q32" s="42"/>
      <c r="R32" s="42"/>
      <c r="S32" s="42">
        <v>1</v>
      </c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>
        <v>1</v>
      </c>
      <c r="AF32" s="42"/>
      <c r="AG32" s="42"/>
      <c r="AH32" s="42"/>
      <c r="AI32" s="43" t="s">
        <v>119</v>
      </c>
      <c r="AJ32" s="74"/>
      <c r="AK32" s="74"/>
    </row>
    <row r="33" spans="1:45" s="46" customFormat="1" ht="30.6">
      <c r="A33" s="40" t="s">
        <v>142</v>
      </c>
      <c r="B33" s="40" t="s">
        <v>121</v>
      </c>
      <c r="C33" s="40">
        <v>3</v>
      </c>
      <c r="D33" s="40"/>
      <c r="E33" s="40"/>
      <c r="F33" s="40"/>
      <c r="G33" s="40">
        <v>2</v>
      </c>
      <c r="H33" s="40"/>
      <c r="I33" s="40"/>
      <c r="J33" s="41" t="s">
        <v>51</v>
      </c>
      <c r="K33" s="41" t="s">
        <v>122</v>
      </c>
      <c r="L33" s="41"/>
      <c r="M33" s="41"/>
      <c r="N33" s="42"/>
      <c r="O33" s="42"/>
      <c r="P33" s="42"/>
      <c r="Q33" s="42"/>
      <c r="R33" s="42"/>
      <c r="S33" s="42">
        <v>1</v>
      </c>
      <c r="T33" s="42"/>
      <c r="U33" s="42"/>
      <c r="V33" s="42"/>
      <c r="W33" s="42">
        <v>1</v>
      </c>
      <c r="X33" s="42"/>
      <c r="Y33" s="42"/>
      <c r="Z33" s="42"/>
      <c r="AA33" s="42"/>
      <c r="AB33" s="42"/>
      <c r="AC33" s="42"/>
      <c r="AD33" s="42"/>
      <c r="AE33" s="42">
        <v>1</v>
      </c>
      <c r="AF33" s="42"/>
      <c r="AG33" s="42"/>
      <c r="AH33" s="42"/>
      <c r="AI33" s="43" t="s">
        <v>119</v>
      </c>
      <c r="AJ33" s="74"/>
      <c r="AK33" s="74"/>
    </row>
    <row r="34" spans="1:45" s="46" customFormat="1">
      <c r="A34" s="40" t="s">
        <v>142</v>
      </c>
      <c r="B34" s="40" t="s">
        <v>57</v>
      </c>
      <c r="C34" s="40">
        <v>4</v>
      </c>
      <c r="D34" s="40"/>
      <c r="E34" s="40"/>
      <c r="F34" s="40"/>
      <c r="G34" s="40">
        <v>15</v>
      </c>
      <c r="H34" s="40"/>
      <c r="I34" s="40"/>
      <c r="J34" s="41" t="s">
        <v>5</v>
      </c>
      <c r="K34" s="41" t="s">
        <v>123</v>
      </c>
      <c r="L34" s="41"/>
      <c r="M34" s="41"/>
      <c r="N34" s="42"/>
      <c r="O34" s="42"/>
      <c r="P34" s="42"/>
      <c r="Q34" s="42"/>
      <c r="R34" s="42">
        <v>1</v>
      </c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 t="s">
        <v>124</v>
      </c>
      <c r="AJ34" s="74"/>
      <c r="AK34" s="74"/>
    </row>
    <row r="35" spans="1:45" s="46" customFormat="1" ht="20.399999999999999">
      <c r="A35" s="40" t="s">
        <v>142</v>
      </c>
      <c r="B35" s="40" t="s">
        <v>57</v>
      </c>
      <c r="C35" s="40">
        <v>5</v>
      </c>
      <c r="D35" s="40"/>
      <c r="E35" s="40"/>
      <c r="F35" s="40"/>
      <c r="G35" s="40">
        <v>4</v>
      </c>
      <c r="H35" s="40"/>
      <c r="I35" s="40"/>
      <c r="J35" s="41" t="s">
        <v>85</v>
      </c>
      <c r="K35" s="41" t="s">
        <v>125</v>
      </c>
      <c r="L35" s="41"/>
      <c r="M35" s="41"/>
      <c r="N35" s="42">
        <v>1</v>
      </c>
      <c r="O35" s="42"/>
      <c r="P35" s="42"/>
      <c r="Q35" s="42"/>
      <c r="R35" s="42">
        <v>1</v>
      </c>
      <c r="S35" s="42">
        <v>1</v>
      </c>
      <c r="T35" s="42"/>
      <c r="U35" s="42"/>
      <c r="V35" s="42"/>
      <c r="W35" s="42">
        <v>1</v>
      </c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 t="s">
        <v>124</v>
      </c>
      <c r="AJ35" s="74"/>
      <c r="AK35" s="74"/>
    </row>
    <row r="36" spans="1:45" s="46" customFormat="1" ht="30.6">
      <c r="A36" s="40" t="s">
        <v>142</v>
      </c>
      <c r="B36" s="40" t="s">
        <v>57</v>
      </c>
      <c r="C36" s="40">
        <v>6</v>
      </c>
      <c r="D36" s="40"/>
      <c r="E36" s="40"/>
      <c r="F36" s="40"/>
      <c r="G36" s="40">
        <v>7</v>
      </c>
      <c r="H36" s="40"/>
      <c r="I36" s="40"/>
      <c r="J36" s="41" t="s">
        <v>85</v>
      </c>
      <c r="K36" s="41" t="s">
        <v>126</v>
      </c>
      <c r="L36" s="41"/>
      <c r="M36" s="41"/>
      <c r="N36" s="42"/>
      <c r="O36" s="42"/>
      <c r="P36" s="42"/>
      <c r="Q36" s="42"/>
      <c r="R36" s="42">
        <v>1</v>
      </c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3" t="s">
        <v>124</v>
      </c>
      <c r="AJ36" s="74"/>
      <c r="AK36" s="74"/>
    </row>
    <row r="37" spans="1:45" s="46" customFormat="1" ht="30.6">
      <c r="A37" s="40" t="s">
        <v>142</v>
      </c>
      <c r="B37" s="40" t="s">
        <v>57</v>
      </c>
      <c r="C37" s="40">
        <v>7</v>
      </c>
      <c r="D37" s="40"/>
      <c r="E37" s="40"/>
      <c r="F37" s="40"/>
      <c r="G37" s="40">
        <v>6</v>
      </c>
      <c r="H37" s="40"/>
      <c r="I37" s="40"/>
      <c r="J37" s="41" t="s">
        <v>5</v>
      </c>
      <c r="K37" s="41" t="s">
        <v>127</v>
      </c>
      <c r="L37" s="41"/>
      <c r="M37" s="41"/>
      <c r="N37" s="42"/>
      <c r="O37" s="42">
        <v>1</v>
      </c>
      <c r="P37" s="42"/>
      <c r="Q37" s="42"/>
      <c r="R37" s="42">
        <v>1</v>
      </c>
      <c r="S37" s="42">
        <v>1</v>
      </c>
      <c r="T37" s="42"/>
      <c r="U37" s="42"/>
      <c r="V37" s="42"/>
      <c r="W37" s="42">
        <v>1</v>
      </c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3" t="s">
        <v>5</v>
      </c>
      <c r="AJ37" s="74"/>
      <c r="AK37" s="74"/>
    </row>
    <row r="38" spans="1:45" s="46" customFormat="1">
      <c r="A38" s="40" t="s">
        <v>142</v>
      </c>
      <c r="B38" s="40" t="s">
        <v>57</v>
      </c>
      <c r="C38" s="40">
        <v>8</v>
      </c>
      <c r="D38" s="40"/>
      <c r="E38" s="40"/>
      <c r="F38" s="40"/>
      <c r="G38" s="40">
        <v>11</v>
      </c>
      <c r="H38" s="40"/>
      <c r="I38" s="40"/>
      <c r="J38" s="41" t="s">
        <v>5</v>
      </c>
      <c r="K38" s="41" t="s">
        <v>128</v>
      </c>
      <c r="L38" s="41"/>
      <c r="M38" s="41"/>
      <c r="N38" s="42">
        <v>1</v>
      </c>
      <c r="O38" s="42">
        <v>1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 t="s">
        <v>5</v>
      </c>
      <c r="AJ38" s="74"/>
      <c r="AK38" s="74"/>
    </row>
    <row r="39" spans="1:45" s="46" customFormat="1" ht="20.399999999999999">
      <c r="A39" s="40" t="s">
        <v>142</v>
      </c>
      <c r="B39" s="40" t="s">
        <v>57</v>
      </c>
      <c r="C39" s="40">
        <v>9</v>
      </c>
      <c r="D39" s="40"/>
      <c r="E39" s="40"/>
      <c r="F39" s="40"/>
      <c r="G39" s="40">
        <v>12</v>
      </c>
      <c r="H39" s="40"/>
      <c r="I39" s="40"/>
      <c r="J39" s="41" t="s">
        <v>5</v>
      </c>
      <c r="K39" s="41" t="s">
        <v>129</v>
      </c>
      <c r="L39" s="41"/>
      <c r="M39" s="41"/>
      <c r="N39" s="42"/>
      <c r="O39" s="42"/>
      <c r="P39" s="42"/>
      <c r="Q39" s="42"/>
      <c r="R39" s="42">
        <v>1</v>
      </c>
      <c r="S39" s="42"/>
      <c r="T39" s="42"/>
      <c r="U39" s="42"/>
      <c r="V39" s="42"/>
      <c r="W39" s="42"/>
      <c r="X39" s="42"/>
      <c r="Y39" s="42"/>
      <c r="Z39" s="42">
        <v>1</v>
      </c>
      <c r="AA39" s="42"/>
      <c r="AB39" s="42"/>
      <c r="AC39" s="42"/>
      <c r="AD39" s="42"/>
      <c r="AE39" s="42"/>
      <c r="AF39" s="42"/>
      <c r="AG39" s="42"/>
      <c r="AH39" s="42"/>
      <c r="AI39" s="43" t="s">
        <v>5</v>
      </c>
      <c r="AJ39" s="74"/>
      <c r="AK39" s="74"/>
    </row>
    <row r="40" spans="1:45" s="46" customFormat="1" ht="20.399999999999999">
      <c r="A40" s="40" t="s">
        <v>142</v>
      </c>
      <c r="B40" s="40" t="s">
        <v>57</v>
      </c>
      <c r="C40" s="40">
        <v>10</v>
      </c>
      <c r="D40" s="40"/>
      <c r="E40" s="40"/>
      <c r="F40" s="40"/>
      <c r="G40" s="40">
        <v>1</v>
      </c>
      <c r="H40" s="40"/>
      <c r="I40" s="40"/>
      <c r="J40" s="41" t="s">
        <v>82</v>
      </c>
      <c r="K40" s="41" t="s">
        <v>83</v>
      </c>
      <c r="L40" s="41"/>
      <c r="M40" s="41"/>
      <c r="N40" s="42"/>
      <c r="O40" s="42"/>
      <c r="P40" s="42"/>
      <c r="Q40" s="42"/>
      <c r="R40" s="42"/>
      <c r="S40" s="42"/>
      <c r="T40" s="42"/>
      <c r="U40" s="42"/>
      <c r="V40" s="42">
        <v>1</v>
      </c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3" t="s">
        <v>40</v>
      </c>
      <c r="AJ40" s="74"/>
      <c r="AK40" s="74"/>
      <c r="AL40" s="39"/>
      <c r="AM40" s="39"/>
      <c r="AN40" s="39"/>
      <c r="AO40" s="39"/>
      <c r="AP40" s="39"/>
    </row>
    <row r="41" spans="1:45" s="46" customFormat="1" ht="20.399999999999999">
      <c r="A41" s="40" t="s">
        <v>142</v>
      </c>
      <c r="B41" s="40" t="s">
        <v>57</v>
      </c>
      <c r="C41" s="40">
        <v>11</v>
      </c>
      <c r="D41" s="40"/>
      <c r="E41" s="40"/>
      <c r="F41" s="40"/>
      <c r="G41" s="40">
        <v>3</v>
      </c>
      <c r="H41" s="40"/>
      <c r="I41" s="40"/>
      <c r="J41" s="41" t="s">
        <v>82</v>
      </c>
      <c r="K41" s="41" t="s">
        <v>130</v>
      </c>
      <c r="L41" s="41"/>
      <c r="M41" s="41"/>
      <c r="N41" s="42"/>
      <c r="O41" s="42"/>
      <c r="P41" s="42"/>
      <c r="Q41" s="42"/>
      <c r="R41" s="42"/>
      <c r="S41" s="42"/>
      <c r="T41" s="42"/>
      <c r="U41" s="42"/>
      <c r="V41" s="42">
        <v>1</v>
      </c>
      <c r="W41" s="42">
        <v>1</v>
      </c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3" t="s">
        <v>40</v>
      </c>
      <c r="AJ41" s="74"/>
      <c r="AK41" s="74"/>
    </row>
    <row r="42" spans="1:45" s="46" customFormat="1" ht="20.399999999999999">
      <c r="A42" s="40" t="s">
        <v>142</v>
      </c>
      <c r="B42" s="40" t="s">
        <v>57</v>
      </c>
      <c r="C42" s="40">
        <v>12</v>
      </c>
      <c r="D42" s="40"/>
      <c r="E42" s="40"/>
      <c r="F42" s="40"/>
      <c r="G42" s="40">
        <v>5</v>
      </c>
      <c r="H42" s="40"/>
      <c r="I42" s="40"/>
      <c r="J42" s="41" t="s">
        <v>82</v>
      </c>
      <c r="K42" s="41" t="s">
        <v>131</v>
      </c>
      <c r="L42" s="41"/>
      <c r="M42" s="41"/>
      <c r="N42" s="42"/>
      <c r="O42" s="42"/>
      <c r="P42" s="42"/>
      <c r="Q42" s="42"/>
      <c r="R42" s="42"/>
      <c r="S42" s="42"/>
      <c r="T42" s="42"/>
      <c r="U42" s="42"/>
      <c r="V42" s="42">
        <v>1</v>
      </c>
      <c r="W42" s="42">
        <v>1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3" t="s">
        <v>40</v>
      </c>
      <c r="AJ42" s="74"/>
      <c r="AK42" s="74"/>
    </row>
    <row r="43" spans="1:45" s="46" customFormat="1" ht="30.6">
      <c r="A43" s="40" t="s">
        <v>142</v>
      </c>
      <c r="B43" s="40" t="s">
        <v>57</v>
      </c>
      <c r="C43" s="40">
        <v>13</v>
      </c>
      <c r="D43" s="40"/>
      <c r="E43" s="40"/>
      <c r="F43" s="40"/>
      <c r="G43" s="40">
        <v>10</v>
      </c>
      <c r="H43" s="40"/>
      <c r="I43" s="40"/>
      <c r="J43" s="41" t="s">
        <v>132</v>
      </c>
      <c r="K43" s="41" t="s">
        <v>133</v>
      </c>
      <c r="L43" s="41"/>
      <c r="M43" s="41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>
        <v>1</v>
      </c>
      <c r="AI43" s="43" t="s">
        <v>134</v>
      </c>
      <c r="AJ43" s="74"/>
      <c r="AK43" s="74"/>
    </row>
    <row r="44" spans="1:45" s="46" customFormat="1">
      <c r="A44" s="40" t="s">
        <v>142</v>
      </c>
      <c r="B44" s="40" t="s">
        <v>57</v>
      </c>
      <c r="C44" s="40">
        <v>14</v>
      </c>
      <c r="D44" s="40"/>
      <c r="E44" s="40"/>
      <c r="F44" s="40"/>
      <c r="G44" s="40">
        <v>8</v>
      </c>
      <c r="H44" s="40"/>
      <c r="I44" s="40"/>
      <c r="J44" s="41" t="s">
        <v>51</v>
      </c>
      <c r="K44" s="41" t="s">
        <v>135</v>
      </c>
      <c r="L44" s="41"/>
      <c r="M44" s="41"/>
      <c r="N44" s="42"/>
      <c r="O44" s="42"/>
      <c r="P44" s="42"/>
      <c r="Q44" s="42"/>
      <c r="R44" s="42"/>
      <c r="S44" s="42">
        <v>1</v>
      </c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>
        <v>1</v>
      </c>
      <c r="AI44" s="43" t="s">
        <v>134</v>
      </c>
      <c r="AJ44" s="74"/>
      <c r="AK44" s="74"/>
    </row>
    <row r="45" spans="1:45" s="46" customFormat="1" ht="20.399999999999999">
      <c r="A45" s="40" t="s">
        <v>142</v>
      </c>
      <c r="B45" s="40" t="s">
        <v>136</v>
      </c>
      <c r="C45" s="40">
        <v>15</v>
      </c>
      <c r="D45" s="40"/>
      <c r="E45" s="40"/>
      <c r="F45" s="40"/>
      <c r="G45" s="40">
        <v>13</v>
      </c>
      <c r="H45" s="40"/>
      <c r="I45" s="40"/>
      <c r="J45" s="41" t="s">
        <v>97</v>
      </c>
      <c r="K45" s="41" t="s">
        <v>136</v>
      </c>
      <c r="L45" s="41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>
        <v>1</v>
      </c>
      <c r="AB45" s="42"/>
      <c r="AC45" s="42"/>
      <c r="AD45" s="42"/>
      <c r="AE45" s="42"/>
      <c r="AF45" s="42"/>
      <c r="AG45" s="42"/>
      <c r="AH45" s="42"/>
      <c r="AI45" s="43" t="s">
        <v>137</v>
      </c>
      <c r="AJ45" s="74"/>
      <c r="AK45" s="74"/>
    </row>
    <row r="46" spans="1:45" s="49" customFormat="1">
      <c r="A46" s="47"/>
      <c r="B46" s="47"/>
      <c r="C46" s="47"/>
      <c r="D46" s="47"/>
      <c r="E46" s="47"/>
      <c r="F46" s="47"/>
      <c r="G46" s="47"/>
      <c r="H46" s="47"/>
      <c r="I46" s="47"/>
      <c r="J46" s="47">
        <v>26</v>
      </c>
      <c r="K46" s="48" t="s">
        <v>138</v>
      </c>
      <c r="L46" s="48"/>
      <c r="M46" s="48"/>
      <c r="N46" s="47">
        <f>SUM(N32:N45)</f>
        <v>2</v>
      </c>
      <c r="O46" s="47">
        <f>SUM(O32:O45)</f>
        <v>2</v>
      </c>
      <c r="P46" s="47"/>
      <c r="Q46" s="47"/>
      <c r="R46" s="47">
        <f>SUM(R32:R45)</f>
        <v>5</v>
      </c>
      <c r="S46" s="47">
        <f>SUM(S31:S45)</f>
        <v>6</v>
      </c>
      <c r="T46" s="47"/>
      <c r="U46" s="47"/>
      <c r="V46" s="47">
        <f t="shared" ref="V46:AH46" si="0">SUM(V32:V45)</f>
        <v>3</v>
      </c>
      <c r="W46" s="47">
        <f t="shared" si="0"/>
        <v>5</v>
      </c>
      <c r="X46" s="47"/>
      <c r="Y46" s="47"/>
      <c r="Z46" s="47">
        <f t="shared" si="0"/>
        <v>1</v>
      </c>
      <c r="AA46" s="47">
        <f t="shared" si="0"/>
        <v>1</v>
      </c>
      <c r="AB46" s="47"/>
      <c r="AC46" s="47"/>
      <c r="AD46" s="47">
        <f>SUM(AD31:AD45)</f>
        <v>0</v>
      </c>
      <c r="AE46" s="47">
        <f>SUM(AE31:AE45)</f>
        <v>3</v>
      </c>
      <c r="AF46" s="47"/>
      <c r="AG46" s="47"/>
      <c r="AH46" s="47">
        <f t="shared" si="0"/>
        <v>2</v>
      </c>
      <c r="AI46" s="47">
        <f>N46+O46+R46+S46+V46+W46+Z46+AA46+AD46+AE46+AH46</f>
        <v>30</v>
      </c>
      <c r="AJ46" s="75"/>
      <c r="AK46" s="75"/>
    </row>
    <row r="47" spans="1:45" s="7" customFormat="1">
      <c r="A47" s="34"/>
      <c r="B47" s="34"/>
      <c r="C47" s="34"/>
      <c r="D47" s="34"/>
      <c r="E47" s="34"/>
      <c r="F47" s="34"/>
      <c r="G47" s="34"/>
      <c r="H47" s="34"/>
      <c r="I47" s="34"/>
      <c r="J47" s="68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45" s="59" customFormat="1" ht="10.199999999999999">
      <c r="A48" s="77" t="s">
        <v>117</v>
      </c>
      <c r="B48" s="78" t="s">
        <v>42</v>
      </c>
      <c r="C48" s="78" t="s">
        <v>43</v>
      </c>
      <c r="D48" s="78"/>
      <c r="E48" s="78"/>
      <c r="F48" s="78" t="s">
        <v>44</v>
      </c>
      <c r="G48" s="78" t="s">
        <v>45</v>
      </c>
      <c r="H48" s="78"/>
      <c r="I48" s="78"/>
      <c r="J48" s="79" t="s">
        <v>46</v>
      </c>
      <c r="K48" s="78" t="s">
        <v>47</v>
      </c>
      <c r="L48" s="78"/>
      <c r="M48" s="78"/>
      <c r="N48" s="78" t="s">
        <v>48</v>
      </c>
      <c r="O48" s="78" t="s">
        <v>49</v>
      </c>
      <c r="P48" s="78"/>
      <c r="Q48" s="78"/>
      <c r="R48" s="78" t="s">
        <v>50</v>
      </c>
      <c r="S48" s="78" t="s">
        <v>51</v>
      </c>
      <c r="T48" s="78"/>
      <c r="U48" s="78"/>
      <c r="V48" s="78" t="s">
        <v>40</v>
      </c>
      <c r="W48" s="78" t="s">
        <v>52</v>
      </c>
      <c r="X48" s="78"/>
      <c r="Y48" s="78"/>
      <c r="Z48" s="78" t="s">
        <v>34</v>
      </c>
      <c r="AA48" s="78" t="s">
        <v>35</v>
      </c>
      <c r="AB48" s="78"/>
      <c r="AC48" s="78"/>
      <c r="AD48" s="78" t="s">
        <v>53</v>
      </c>
      <c r="AE48" s="78" t="s">
        <v>149</v>
      </c>
      <c r="AF48" s="78"/>
      <c r="AG48" s="78"/>
      <c r="AH48" s="78" t="s">
        <v>150</v>
      </c>
      <c r="AI48" s="78" t="s">
        <v>4</v>
      </c>
      <c r="AJ48" s="78"/>
      <c r="AK48" s="78"/>
      <c r="AL48" s="78" t="s">
        <v>54</v>
      </c>
      <c r="AM48" s="78" t="s">
        <v>55</v>
      </c>
      <c r="AN48" s="78"/>
      <c r="AO48" s="78"/>
      <c r="AP48" s="195" t="s">
        <v>151</v>
      </c>
      <c r="AQ48" s="195"/>
      <c r="AR48" s="76"/>
      <c r="AS48" s="76"/>
    </row>
    <row r="49" spans="1:43" s="61" customFormat="1" ht="20.399999999999999">
      <c r="A49" s="80">
        <v>45390</v>
      </c>
      <c r="B49" s="81" t="s">
        <v>57</v>
      </c>
      <c r="C49" s="81">
        <v>1</v>
      </c>
      <c r="D49" s="81"/>
      <c r="E49" s="81"/>
      <c r="F49" s="81"/>
      <c r="G49" s="81"/>
      <c r="H49" s="81"/>
      <c r="I49" s="81"/>
      <c r="J49" s="82" t="s">
        <v>9</v>
      </c>
      <c r="K49" s="81" t="s">
        <v>159</v>
      </c>
      <c r="L49" s="81"/>
      <c r="M49" s="81"/>
      <c r="N49" s="81">
        <v>1</v>
      </c>
      <c r="O49" s="81"/>
      <c r="P49" s="81"/>
      <c r="Q49" s="81"/>
      <c r="R49" s="81"/>
      <c r="S49" s="81">
        <v>1</v>
      </c>
      <c r="T49" s="81"/>
      <c r="U49" s="81"/>
      <c r="V49" s="81"/>
      <c r="W49" s="81"/>
      <c r="X49" s="81"/>
      <c r="Y49" s="81"/>
      <c r="Z49" s="81"/>
      <c r="AA49" s="81">
        <v>1</v>
      </c>
      <c r="AB49" s="81"/>
      <c r="AC49" s="81"/>
      <c r="AD49" s="81"/>
      <c r="AE49" s="81"/>
      <c r="AF49" s="81"/>
      <c r="AG49" s="81"/>
      <c r="AH49" s="81"/>
      <c r="AI49" s="83"/>
      <c r="AJ49" s="83"/>
      <c r="AK49" s="83"/>
      <c r="AL49" s="83"/>
      <c r="AM49" s="83"/>
      <c r="AN49" s="83"/>
      <c r="AO49" s="83"/>
      <c r="AP49" s="83"/>
      <c r="AQ49" s="83">
        <v>1</v>
      </c>
    </row>
    <row r="50" spans="1:43" s="62" customFormat="1">
      <c r="A50" s="84">
        <v>45384</v>
      </c>
      <c r="B50" s="85" t="s">
        <v>57</v>
      </c>
      <c r="C50" s="85">
        <v>1</v>
      </c>
      <c r="D50" s="85"/>
      <c r="E50" s="85"/>
      <c r="F50" s="85"/>
      <c r="G50" s="85"/>
      <c r="H50" s="85"/>
      <c r="I50" s="85"/>
      <c r="J50" s="86" t="s">
        <v>153</v>
      </c>
      <c r="K50" s="85" t="s">
        <v>154</v>
      </c>
      <c r="L50" s="85"/>
      <c r="M50" s="85"/>
      <c r="N50" s="85"/>
      <c r="O50" s="85"/>
      <c r="P50" s="85"/>
      <c r="Q50" s="85"/>
      <c r="R50" s="85">
        <v>1</v>
      </c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>
        <v>1</v>
      </c>
      <c r="AF50" s="85"/>
      <c r="AG50" s="85"/>
      <c r="AH50" s="85"/>
      <c r="AI50" s="87"/>
      <c r="AJ50" s="87"/>
      <c r="AK50" s="87"/>
      <c r="AL50" s="87"/>
      <c r="AM50" s="87"/>
      <c r="AN50" s="87"/>
      <c r="AO50" s="87"/>
      <c r="AP50" s="87"/>
      <c r="AQ50" s="87"/>
    </row>
    <row r="51" spans="1:43" s="70" customFormat="1">
      <c r="A51" s="88">
        <v>45387</v>
      </c>
      <c r="B51" s="89" t="s">
        <v>57</v>
      </c>
      <c r="C51" s="89">
        <v>1</v>
      </c>
      <c r="D51" s="89"/>
      <c r="E51" s="89"/>
      <c r="F51" s="89"/>
      <c r="G51" s="89"/>
      <c r="H51" s="89"/>
      <c r="I51" s="89"/>
      <c r="J51" s="90" t="s">
        <v>157</v>
      </c>
      <c r="K51" s="89" t="s">
        <v>158</v>
      </c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>
        <v>1</v>
      </c>
      <c r="AA51" s="89"/>
      <c r="AB51" s="89"/>
      <c r="AC51" s="89"/>
      <c r="AD51" s="89"/>
      <c r="AE51" s="89"/>
      <c r="AF51" s="89"/>
      <c r="AG51" s="89"/>
      <c r="AH51" s="89"/>
      <c r="AI51" s="91"/>
      <c r="AJ51" s="91"/>
      <c r="AK51" s="91"/>
      <c r="AL51" s="91"/>
      <c r="AM51" s="91"/>
      <c r="AN51" s="91"/>
      <c r="AO51" s="91"/>
      <c r="AP51" s="91"/>
      <c r="AQ51" s="91"/>
    </row>
    <row r="52" spans="1:43" s="70" customFormat="1" ht="21">
      <c r="A52" s="88">
        <v>45391</v>
      </c>
      <c r="B52" s="89" t="s">
        <v>57</v>
      </c>
      <c r="C52" s="89">
        <v>1</v>
      </c>
      <c r="D52" s="89"/>
      <c r="E52" s="89"/>
      <c r="F52" s="89"/>
      <c r="G52" s="89"/>
      <c r="H52" s="89"/>
      <c r="I52" s="89"/>
      <c r="J52" s="90" t="s">
        <v>157</v>
      </c>
      <c r="K52" s="89" t="s">
        <v>160</v>
      </c>
      <c r="L52" s="89"/>
      <c r="M52" s="89"/>
      <c r="N52" s="89"/>
      <c r="O52" s="89"/>
      <c r="P52" s="89"/>
      <c r="Q52" s="89"/>
      <c r="R52" s="89">
        <v>1</v>
      </c>
      <c r="S52" s="89"/>
      <c r="T52" s="89"/>
      <c r="U52" s="89"/>
      <c r="V52" s="89"/>
      <c r="W52" s="89"/>
      <c r="X52" s="89"/>
      <c r="Y52" s="89"/>
      <c r="Z52" s="89">
        <v>1</v>
      </c>
      <c r="AA52" s="89"/>
      <c r="AB52" s="89"/>
      <c r="AC52" s="89"/>
      <c r="AD52" s="89"/>
      <c r="AE52" s="89"/>
      <c r="AF52" s="89"/>
      <c r="AG52" s="89"/>
      <c r="AH52" s="89"/>
      <c r="AI52" s="91"/>
      <c r="AJ52" s="91"/>
      <c r="AK52" s="91"/>
      <c r="AL52" s="91"/>
      <c r="AM52" s="91"/>
      <c r="AN52" s="91"/>
      <c r="AO52" s="91"/>
      <c r="AP52" s="91"/>
      <c r="AQ52" s="91"/>
    </row>
    <row r="53" spans="1:43" s="70" customFormat="1">
      <c r="A53" s="88">
        <v>45398</v>
      </c>
      <c r="B53" s="89" t="s">
        <v>57</v>
      </c>
      <c r="C53" s="89">
        <v>1</v>
      </c>
      <c r="D53" s="89"/>
      <c r="E53" s="89"/>
      <c r="F53" s="89"/>
      <c r="G53" s="89"/>
      <c r="H53" s="89"/>
      <c r="I53" s="89"/>
      <c r="J53" s="90" t="s">
        <v>157</v>
      </c>
      <c r="K53" s="89" t="s">
        <v>164</v>
      </c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>
        <v>1</v>
      </c>
      <c r="AA53" s="89"/>
      <c r="AB53" s="89"/>
      <c r="AC53" s="89"/>
      <c r="AD53" s="89"/>
      <c r="AE53" s="89"/>
      <c r="AF53" s="89"/>
      <c r="AG53" s="89"/>
      <c r="AH53" s="89"/>
      <c r="AI53" s="91"/>
      <c r="AJ53" s="91"/>
      <c r="AK53" s="91"/>
      <c r="AL53" s="91"/>
      <c r="AM53" s="91"/>
      <c r="AN53" s="91"/>
      <c r="AO53" s="91"/>
      <c r="AP53" s="91"/>
      <c r="AQ53" s="91"/>
    </row>
    <row r="54" spans="1:43" s="71" customFormat="1" ht="21">
      <c r="A54" s="92">
        <v>45385</v>
      </c>
      <c r="B54" s="93" t="s">
        <v>57</v>
      </c>
      <c r="C54" s="93">
        <v>1</v>
      </c>
      <c r="D54" s="93"/>
      <c r="E54" s="93"/>
      <c r="F54" s="93"/>
      <c r="G54" s="93"/>
      <c r="H54" s="93"/>
      <c r="I54" s="93"/>
      <c r="J54" s="94" t="s">
        <v>5</v>
      </c>
      <c r="K54" s="93" t="s">
        <v>155</v>
      </c>
      <c r="L54" s="93"/>
      <c r="M54" s="93"/>
      <c r="N54" s="93">
        <v>1</v>
      </c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5"/>
      <c r="AJ54" s="95"/>
      <c r="AK54" s="95"/>
      <c r="AL54" s="95"/>
      <c r="AM54" s="95"/>
      <c r="AN54" s="95"/>
      <c r="AO54" s="95"/>
      <c r="AP54" s="95"/>
      <c r="AQ54" s="95"/>
    </row>
    <row r="55" spans="1:43" s="71" customFormat="1">
      <c r="A55" s="92">
        <v>45391</v>
      </c>
      <c r="B55" s="93" t="s">
        <v>57</v>
      </c>
      <c r="C55" s="93">
        <v>1</v>
      </c>
      <c r="D55" s="93"/>
      <c r="E55" s="93"/>
      <c r="F55" s="93"/>
      <c r="G55" s="93"/>
      <c r="H55" s="93"/>
      <c r="I55" s="93"/>
      <c r="J55" s="94" t="s">
        <v>5</v>
      </c>
      <c r="K55" s="93" t="s">
        <v>161</v>
      </c>
      <c r="L55" s="93"/>
      <c r="M55" s="93"/>
      <c r="N55" s="93"/>
      <c r="O55" s="93"/>
      <c r="P55" s="93"/>
      <c r="Q55" s="93"/>
      <c r="R55" s="93">
        <v>1</v>
      </c>
      <c r="S55" s="93"/>
      <c r="T55" s="93"/>
      <c r="U55" s="93"/>
      <c r="V55" s="93">
        <v>1</v>
      </c>
      <c r="W55" s="93"/>
      <c r="X55" s="93"/>
      <c r="Y55" s="93"/>
      <c r="Z55" s="93"/>
      <c r="AA55" s="93">
        <v>1</v>
      </c>
      <c r="AB55" s="93"/>
      <c r="AC55" s="93"/>
      <c r="AD55" s="93"/>
      <c r="AE55" s="93"/>
      <c r="AF55" s="93"/>
      <c r="AG55" s="93"/>
      <c r="AH55" s="93"/>
      <c r="AI55" s="95"/>
      <c r="AJ55" s="95"/>
      <c r="AK55" s="95"/>
      <c r="AL55" s="95"/>
      <c r="AM55" s="95"/>
      <c r="AN55" s="95"/>
      <c r="AO55" s="95"/>
      <c r="AP55" s="95"/>
      <c r="AQ55" s="95"/>
    </row>
    <row r="56" spans="1:43" s="71" customFormat="1">
      <c r="A56" s="92">
        <v>45393</v>
      </c>
      <c r="B56" s="93" t="s">
        <v>57</v>
      </c>
      <c r="C56" s="93">
        <v>1</v>
      </c>
      <c r="D56" s="93"/>
      <c r="E56" s="93"/>
      <c r="F56" s="93"/>
      <c r="G56" s="93"/>
      <c r="H56" s="93"/>
      <c r="I56" s="93"/>
      <c r="J56" s="94" t="s">
        <v>5</v>
      </c>
      <c r="K56" s="93" t="s">
        <v>163</v>
      </c>
      <c r="L56" s="93"/>
      <c r="M56" s="93"/>
      <c r="N56" s="93"/>
      <c r="O56" s="93"/>
      <c r="P56" s="93"/>
      <c r="Q56" s="93"/>
      <c r="R56" s="93">
        <v>1</v>
      </c>
      <c r="S56" s="93"/>
      <c r="T56" s="93"/>
      <c r="U56" s="93"/>
      <c r="V56" s="93">
        <v>1</v>
      </c>
      <c r="W56" s="93">
        <v>1</v>
      </c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5"/>
      <c r="AJ56" s="95"/>
      <c r="AK56" s="95"/>
      <c r="AL56" s="95"/>
      <c r="AM56" s="95"/>
      <c r="AN56" s="95"/>
      <c r="AO56" s="95"/>
      <c r="AP56" s="95"/>
      <c r="AQ56" s="95"/>
    </row>
    <row r="57" spans="1:43" s="71" customFormat="1" ht="31.2">
      <c r="A57" s="92">
        <v>45400</v>
      </c>
      <c r="B57" s="93" t="s">
        <v>165</v>
      </c>
      <c r="C57" s="93">
        <v>1</v>
      </c>
      <c r="D57" s="93"/>
      <c r="E57" s="93"/>
      <c r="F57" s="93"/>
      <c r="G57" s="93"/>
      <c r="H57" s="93"/>
      <c r="I57" s="93"/>
      <c r="J57" s="94" t="s">
        <v>5</v>
      </c>
      <c r="K57" s="93" t="s">
        <v>166</v>
      </c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>
        <v>1</v>
      </c>
      <c r="AE57" s="93"/>
      <c r="AF57" s="93"/>
      <c r="AG57" s="93"/>
      <c r="AH57" s="93"/>
      <c r="AI57" s="95"/>
      <c r="AJ57" s="95"/>
      <c r="AK57" s="95"/>
      <c r="AL57" s="95"/>
      <c r="AM57" s="95"/>
      <c r="AN57" s="95"/>
      <c r="AO57" s="95"/>
      <c r="AP57" s="95"/>
      <c r="AQ57" s="95"/>
    </row>
    <row r="58" spans="1:43" s="16" customFormat="1" ht="21">
      <c r="A58" s="96">
        <v>45401</v>
      </c>
      <c r="B58" s="97" t="s">
        <v>74</v>
      </c>
      <c r="C58" s="97">
        <v>1</v>
      </c>
      <c r="D58" s="97"/>
      <c r="E58" s="97"/>
      <c r="F58" s="97"/>
      <c r="G58" s="97"/>
      <c r="H58" s="97"/>
      <c r="I58" s="97"/>
      <c r="J58" s="98" t="s">
        <v>8</v>
      </c>
      <c r="K58" s="97" t="s">
        <v>167</v>
      </c>
      <c r="L58" s="97"/>
      <c r="M58" s="97"/>
      <c r="N58" s="97"/>
      <c r="O58" s="97"/>
      <c r="P58" s="97"/>
      <c r="Q58" s="97"/>
      <c r="R58" s="97"/>
      <c r="S58" s="97">
        <v>1</v>
      </c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>
        <v>1</v>
      </c>
      <c r="AI58" s="99"/>
      <c r="AJ58" s="99"/>
      <c r="AK58" s="99"/>
      <c r="AL58" s="99"/>
      <c r="AM58" s="99"/>
      <c r="AN58" s="99"/>
      <c r="AO58" s="99"/>
      <c r="AP58" s="99"/>
      <c r="AQ58" s="99"/>
    </row>
    <row r="59" spans="1:43" s="72" customFormat="1">
      <c r="A59" s="100">
        <v>45405</v>
      </c>
      <c r="B59" s="101" t="s">
        <v>57</v>
      </c>
      <c r="C59" s="101">
        <v>1</v>
      </c>
      <c r="D59" s="101"/>
      <c r="E59" s="101"/>
      <c r="F59" s="101"/>
      <c r="G59" s="101"/>
      <c r="H59" s="101"/>
      <c r="I59" s="101"/>
      <c r="J59" s="102" t="s">
        <v>168</v>
      </c>
      <c r="K59" s="101" t="s">
        <v>168</v>
      </c>
      <c r="L59" s="101"/>
      <c r="M59" s="101"/>
      <c r="N59" s="101"/>
      <c r="O59" s="101"/>
      <c r="P59" s="101"/>
      <c r="Q59" s="101"/>
      <c r="R59" s="101"/>
      <c r="S59" s="101">
        <v>1</v>
      </c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3">
        <v>1</v>
      </c>
      <c r="AJ59" s="103"/>
      <c r="AK59" s="103"/>
      <c r="AL59" s="103"/>
      <c r="AM59" s="103"/>
      <c r="AN59" s="103"/>
      <c r="AO59" s="103"/>
      <c r="AP59" s="103"/>
      <c r="AQ59" s="103"/>
    </row>
    <row r="60" spans="1:43" s="72" customFormat="1">
      <c r="A60" s="100">
        <v>45408</v>
      </c>
      <c r="B60" s="101" t="s">
        <v>57</v>
      </c>
      <c r="C60" s="101">
        <v>1</v>
      </c>
      <c r="D60" s="101"/>
      <c r="E60" s="101"/>
      <c r="F60" s="101"/>
      <c r="G60" s="101"/>
      <c r="H60" s="101"/>
      <c r="I60" s="101"/>
      <c r="J60" s="102" t="s">
        <v>168</v>
      </c>
      <c r="K60" s="101" t="s">
        <v>168</v>
      </c>
      <c r="L60" s="101"/>
      <c r="M60" s="101"/>
      <c r="N60" s="101"/>
      <c r="O60" s="101"/>
      <c r="P60" s="101"/>
      <c r="Q60" s="101"/>
      <c r="R60" s="101"/>
      <c r="S60" s="101">
        <v>1</v>
      </c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3">
        <v>1</v>
      </c>
      <c r="AJ60" s="103"/>
      <c r="AK60" s="103"/>
      <c r="AL60" s="103"/>
      <c r="AM60" s="103"/>
      <c r="AN60" s="103"/>
      <c r="AO60" s="103"/>
      <c r="AP60" s="103"/>
      <c r="AQ60" s="103"/>
    </row>
    <row r="61" spans="1:43" s="72" customFormat="1">
      <c r="A61" s="100">
        <v>45412</v>
      </c>
      <c r="B61" s="101" t="s">
        <v>57</v>
      </c>
      <c r="C61" s="101">
        <v>1</v>
      </c>
      <c r="D61" s="101"/>
      <c r="E61" s="101"/>
      <c r="F61" s="101"/>
      <c r="G61" s="101"/>
      <c r="H61" s="101"/>
      <c r="I61" s="101"/>
      <c r="J61" s="102" t="s">
        <v>168</v>
      </c>
      <c r="K61" s="101" t="s">
        <v>171</v>
      </c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3">
        <v>1</v>
      </c>
      <c r="AJ61" s="103"/>
      <c r="AK61" s="103"/>
      <c r="AL61" s="103"/>
      <c r="AM61" s="103"/>
      <c r="AN61" s="103"/>
      <c r="AO61" s="103"/>
      <c r="AP61" s="103"/>
      <c r="AQ61" s="103"/>
    </row>
    <row r="62" spans="1:43" s="72" customFormat="1">
      <c r="A62" s="100">
        <v>45412</v>
      </c>
      <c r="B62" s="101" t="s">
        <v>175</v>
      </c>
      <c r="C62" s="101">
        <v>1</v>
      </c>
      <c r="D62" s="101"/>
      <c r="E62" s="101"/>
      <c r="F62" s="101"/>
      <c r="G62" s="101"/>
      <c r="H62" s="101"/>
      <c r="I62" s="101"/>
      <c r="J62" s="102" t="s">
        <v>168</v>
      </c>
      <c r="K62" s="101" t="s">
        <v>168</v>
      </c>
      <c r="L62" s="101"/>
      <c r="M62" s="101"/>
      <c r="N62" s="101"/>
      <c r="O62" s="101"/>
      <c r="P62" s="101"/>
      <c r="Q62" s="101"/>
      <c r="R62" s="101"/>
      <c r="S62" s="101">
        <v>1</v>
      </c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3">
        <v>1</v>
      </c>
      <c r="AJ62" s="103"/>
      <c r="AK62" s="103"/>
      <c r="AL62" s="103"/>
      <c r="AM62" s="103"/>
      <c r="AN62" s="103"/>
      <c r="AO62" s="103"/>
      <c r="AP62" s="103"/>
      <c r="AQ62" s="103"/>
    </row>
    <row r="63" spans="1:43" s="61" customFormat="1">
      <c r="A63" s="80">
        <v>45383</v>
      </c>
      <c r="B63" s="81" t="s">
        <v>57</v>
      </c>
      <c r="C63" s="81">
        <v>1</v>
      </c>
      <c r="D63" s="81"/>
      <c r="E63" s="81"/>
      <c r="F63" s="81"/>
      <c r="G63" s="81"/>
      <c r="H63" s="81"/>
      <c r="I63" s="81"/>
      <c r="J63" s="82" t="s">
        <v>85</v>
      </c>
      <c r="K63" s="81" t="s">
        <v>152</v>
      </c>
      <c r="L63" s="81"/>
      <c r="M63" s="81"/>
      <c r="N63" s="81"/>
      <c r="O63" s="81"/>
      <c r="P63" s="81"/>
      <c r="Q63" s="81"/>
      <c r="R63" s="81">
        <v>1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3"/>
      <c r="AJ63" s="83"/>
      <c r="AK63" s="83"/>
      <c r="AL63" s="83"/>
      <c r="AM63" s="83"/>
      <c r="AN63" s="83"/>
      <c r="AO63" s="83"/>
      <c r="AP63" s="83">
        <v>1</v>
      </c>
      <c r="AQ63" s="83"/>
    </row>
    <row r="64" spans="1:43" s="61" customFormat="1" ht="21">
      <c r="A64" s="80">
        <v>45386</v>
      </c>
      <c r="B64" s="81" t="s">
        <v>57</v>
      </c>
      <c r="C64" s="81">
        <v>1</v>
      </c>
      <c r="D64" s="81"/>
      <c r="E64" s="81"/>
      <c r="F64" s="81"/>
      <c r="G64" s="81"/>
      <c r="H64" s="81"/>
      <c r="I64" s="81"/>
      <c r="J64" s="82" t="s">
        <v>85</v>
      </c>
      <c r="K64" s="81" t="s">
        <v>156</v>
      </c>
      <c r="L64" s="81"/>
      <c r="M64" s="81"/>
      <c r="N64" s="81"/>
      <c r="O64" s="81"/>
      <c r="P64" s="81"/>
      <c r="Q64" s="81"/>
      <c r="R64" s="81">
        <v>1</v>
      </c>
      <c r="S64" s="81">
        <v>1</v>
      </c>
      <c r="T64" s="81"/>
      <c r="U64" s="81"/>
      <c r="V64" s="81"/>
      <c r="W64" s="81">
        <v>1</v>
      </c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3"/>
      <c r="AJ64" s="83"/>
      <c r="AK64" s="83"/>
      <c r="AL64" s="83"/>
      <c r="AM64" s="83"/>
      <c r="AN64" s="83"/>
      <c r="AO64" s="83"/>
      <c r="AP64" s="83"/>
      <c r="AQ64" s="83"/>
    </row>
    <row r="65" spans="1:51" s="61" customFormat="1">
      <c r="A65" s="80">
        <v>45393</v>
      </c>
      <c r="B65" s="81" t="s">
        <v>57</v>
      </c>
      <c r="C65" s="81">
        <v>1</v>
      </c>
      <c r="D65" s="81"/>
      <c r="E65" s="81"/>
      <c r="F65" s="81"/>
      <c r="G65" s="81"/>
      <c r="H65" s="81"/>
      <c r="I65" s="81"/>
      <c r="J65" s="82" t="s">
        <v>85</v>
      </c>
      <c r="K65" s="81" t="s">
        <v>162</v>
      </c>
      <c r="L65" s="81"/>
      <c r="M65" s="81"/>
      <c r="N65" s="81"/>
      <c r="O65" s="81"/>
      <c r="P65" s="81"/>
      <c r="Q65" s="81"/>
      <c r="R65" s="81">
        <v>1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3"/>
      <c r="AJ65" s="83"/>
      <c r="AK65" s="83"/>
      <c r="AL65" s="83"/>
      <c r="AM65" s="83"/>
      <c r="AN65" s="83"/>
      <c r="AO65" s="83"/>
      <c r="AP65" s="83"/>
      <c r="AQ65" s="83"/>
    </row>
    <row r="66" spans="1:51" s="61" customFormat="1" ht="21">
      <c r="A66" s="80">
        <v>45408</v>
      </c>
      <c r="B66" s="81" t="s">
        <v>57</v>
      </c>
      <c r="C66" s="81">
        <v>1</v>
      </c>
      <c r="D66" s="81"/>
      <c r="E66" s="81"/>
      <c r="F66" s="81"/>
      <c r="G66" s="81"/>
      <c r="H66" s="81"/>
      <c r="I66" s="81"/>
      <c r="J66" s="82" t="s">
        <v>85</v>
      </c>
      <c r="K66" s="81" t="s">
        <v>169</v>
      </c>
      <c r="L66" s="81"/>
      <c r="M66" s="81"/>
      <c r="N66" s="81"/>
      <c r="O66" s="81"/>
      <c r="P66" s="81"/>
      <c r="Q66" s="81"/>
      <c r="R66" s="81">
        <v>1</v>
      </c>
      <c r="S66" s="81"/>
      <c r="T66" s="81"/>
      <c r="U66" s="81"/>
      <c r="V66" s="81"/>
      <c r="W66" s="81">
        <v>1</v>
      </c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3"/>
      <c r="AJ66" s="83"/>
      <c r="AK66" s="83"/>
      <c r="AL66" s="83"/>
      <c r="AM66" s="83"/>
      <c r="AN66" s="83"/>
      <c r="AO66" s="83"/>
      <c r="AP66" s="83"/>
      <c r="AQ66" s="83"/>
    </row>
    <row r="67" spans="1:51" s="62" customFormat="1" ht="21">
      <c r="A67" s="84">
        <v>45411</v>
      </c>
      <c r="B67" s="85" t="s">
        <v>57</v>
      </c>
      <c r="C67" s="85">
        <v>1</v>
      </c>
      <c r="D67" s="85"/>
      <c r="E67" s="85"/>
      <c r="F67" s="85"/>
      <c r="G67" s="85"/>
      <c r="H67" s="85"/>
      <c r="I67" s="85"/>
      <c r="J67" s="86" t="s">
        <v>137</v>
      </c>
      <c r="K67" s="85" t="s">
        <v>170</v>
      </c>
      <c r="L67" s="85"/>
      <c r="M67" s="85"/>
      <c r="N67" s="85"/>
      <c r="O67" s="85"/>
      <c r="P67" s="85"/>
      <c r="Q67" s="85"/>
      <c r="R67" s="85"/>
      <c r="S67" s="85">
        <v>1</v>
      </c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7"/>
      <c r="AJ67" s="87"/>
      <c r="AK67" s="87"/>
      <c r="AL67" s="87"/>
      <c r="AM67" s="87"/>
      <c r="AN67" s="87"/>
      <c r="AO67" s="87"/>
      <c r="AP67" s="87"/>
      <c r="AQ67" s="87"/>
    </row>
    <row r="68" spans="1:51" s="62" customFormat="1" ht="41.4">
      <c r="A68" s="84">
        <v>45407</v>
      </c>
      <c r="B68" s="85" t="s">
        <v>57</v>
      </c>
      <c r="C68" s="85">
        <v>1</v>
      </c>
      <c r="D68" s="85"/>
      <c r="E68" s="85"/>
      <c r="F68" s="85"/>
      <c r="G68" s="85"/>
      <c r="H68" s="85"/>
      <c r="I68" s="85"/>
      <c r="J68" s="86" t="s">
        <v>137</v>
      </c>
      <c r="K68" s="85" t="s">
        <v>172</v>
      </c>
      <c r="L68" s="85"/>
      <c r="M68" s="85"/>
      <c r="N68" s="85"/>
      <c r="O68" s="85"/>
      <c r="P68" s="85"/>
      <c r="Q68" s="85"/>
      <c r="R68" s="85"/>
      <c r="S68" s="85">
        <v>1</v>
      </c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7"/>
      <c r="AJ68" s="87"/>
      <c r="AK68" s="87"/>
      <c r="AL68" s="87"/>
      <c r="AM68" s="87"/>
      <c r="AN68" s="87"/>
      <c r="AO68" s="87"/>
      <c r="AP68" s="87"/>
      <c r="AQ68" s="87"/>
    </row>
    <row r="69" spans="1:51" s="62" customFormat="1" ht="31.2">
      <c r="A69" s="84">
        <v>45408</v>
      </c>
      <c r="B69" s="85" t="s">
        <v>57</v>
      </c>
      <c r="C69" s="85">
        <v>1</v>
      </c>
      <c r="D69" s="85"/>
      <c r="E69" s="85"/>
      <c r="F69" s="85"/>
      <c r="G69" s="85"/>
      <c r="H69" s="85"/>
      <c r="I69" s="85"/>
      <c r="J69" s="86" t="s">
        <v>137</v>
      </c>
      <c r="K69" s="85" t="s">
        <v>173</v>
      </c>
      <c r="L69" s="85"/>
      <c r="M69" s="85"/>
      <c r="N69" s="85"/>
      <c r="O69" s="85"/>
      <c r="P69" s="85"/>
      <c r="Q69" s="85"/>
      <c r="R69" s="85"/>
      <c r="S69" s="85">
        <v>1</v>
      </c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7"/>
      <c r="AJ69" s="87"/>
      <c r="AK69" s="87"/>
      <c r="AL69" s="87"/>
      <c r="AM69" s="87"/>
      <c r="AN69" s="87"/>
      <c r="AO69" s="87"/>
      <c r="AP69" s="87"/>
      <c r="AQ69" s="87"/>
    </row>
    <row r="70" spans="1:51" s="62" customFormat="1" ht="31.2">
      <c r="A70" s="84">
        <v>45411</v>
      </c>
      <c r="B70" s="85" t="s">
        <v>57</v>
      </c>
      <c r="C70" s="85">
        <v>1</v>
      </c>
      <c r="D70" s="85"/>
      <c r="E70" s="85"/>
      <c r="F70" s="85"/>
      <c r="G70" s="85"/>
      <c r="H70" s="85"/>
      <c r="I70" s="85"/>
      <c r="J70" s="86" t="s">
        <v>137</v>
      </c>
      <c r="K70" s="85" t="s">
        <v>174</v>
      </c>
      <c r="L70" s="85"/>
      <c r="M70" s="85"/>
      <c r="N70" s="85"/>
      <c r="O70" s="85"/>
      <c r="P70" s="85"/>
      <c r="Q70" s="85"/>
      <c r="R70" s="85"/>
      <c r="S70" s="85">
        <v>1</v>
      </c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7"/>
      <c r="AJ70" s="87"/>
      <c r="AK70" s="87"/>
      <c r="AL70" s="87"/>
      <c r="AM70" s="87"/>
      <c r="AN70" s="87"/>
      <c r="AO70" s="87"/>
      <c r="AP70" s="87"/>
      <c r="AQ70" s="87"/>
    </row>
    <row r="71" spans="1:51" s="60" customFormat="1">
      <c r="A71" s="104"/>
      <c r="B71" s="25" t="s">
        <v>10</v>
      </c>
      <c r="C71" s="25">
        <f>SUM(J71:AV71)</f>
        <v>38</v>
      </c>
      <c r="D71" s="25"/>
      <c r="E71" s="25"/>
      <c r="F71" s="25"/>
      <c r="G71" s="25"/>
      <c r="H71" s="25"/>
      <c r="I71" s="25"/>
      <c r="J71" s="64"/>
      <c r="K71" s="25"/>
      <c r="L71" s="25"/>
      <c r="M71" s="25"/>
      <c r="N71" s="25">
        <v>2</v>
      </c>
      <c r="O71" s="25">
        <v>0</v>
      </c>
      <c r="P71" s="25"/>
      <c r="Q71" s="25"/>
      <c r="R71" s="25">
        <v>8</v>
      </c>
      <c r="S71" s="25">
        <v>9</v>
      </c>
      <c r="T71" s="25"/>
      <c r="U71" s="25"/>
      <c r="V71" s="25">
        <v>2</v>
      </c>
      <c r="W71" s="25">
        <v>3</v>
      </c>
      <c r="X71" s="25"/>
      <c r="Y71" s="25"/>
      <c r="Z71" s="25">
        <v>3</v>
      </c>
      <c r="AA71" s="25">
        <v>2</v>
      </c>
      <c r="AB71" s="25"/>
      <c r="AC71" s="25"/>
      <c r="AD71" s="25">
        <v>1</v>
      </c>
      <c r="AE71" s="25">
        <v>1</v>
      </c>
      <c r="AF71" s="25"/>
      <c r="AG71" s="25"/>
      <c r="AH71" s="25">
        <v>1</v>
      </c>
      <c r="AI71" s="26">
        <v>4</v>
      </c>
      <c r="AJ71" s="26"/>
      <c r="AK71" s="26"/>
      <c r="AL71" s="26">
        <v>0</v>
      </c>
      <c r="AM71" s="26">
        <v>0</v>
      </c>
      <c r="AN71" s="26"/>
      <c r="AO71" s="26"/>
      <c r="AP71" s="26">
        <v>1</v>
      </c>
      <c r="AQ71" s="26">
        <v>1</v>
      </c>
    </row>
    <row r="72" spans="1:51" s="109" customFormat="1">
      <c r="A72" s="110"/>
      <c r="B72" s="106"/>
      <c r="C72" s="106"/>
      <c r="D72" s="106"/>
      <c r="E72" s="106"/>
      <c r="F72" s="106"/>
      <c r="G72" s="106"/>
      <c r="H72" s="106"/>
      <c r="I72" s="106"/>
      <c r="J72" s="107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8"/>
      <c r="AJ72" s="108"/>
      <c r="AK72" s="108"/>
      <c r="AL72" s="108"/>
      <c r="AM72" s="108"/>
      <c r="AN72" s="108"/>
      <c r="AO72" s="108"/>
      <c r="AP72" s="108"/>
      <c r="AQ72" s="108"/>
    </row>
    <row r="73" spans="1:51" s="109" customFormat="1" ht="14.4" thickBot="1">
      <c r="A73" s="112" t="s">
        <v>181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06"/>
      <c r="AF73" s="106"/>
      <c r="AG73" s="106"/>
      <c r="AH73" s="106"/>
      <c r="AI73" s="108"/>
      <c r="AJ73" s="108"/>
      <c r="AK73" s="108"/>
      <c r="AL73" s="108"/>
      <c r="AM73" s="108"/>
      <c r="AN73" s="108"/>
      <c r="AO73" s="108"/>
      <c r="AP73" s="108"/>
      <c r="AQ73" s="108"/>
    </row>
    <row r="74" spans="1:51" s="174" customFormat="1" ht="13.95" customHeight="1">
      <c r="A74" s="171" t="s">
        <v>117</v>
      </c>
      <c r="B74" s="171" t="s">
        <v>42</v>
      </c>
      <c r="C74" s="172" t="s">
        <v>43</v>
      </c>
      <c r="D74" s="172" t="s">
        <v>44</v>
      </c>
      <c r="E74" s="172"/>
      <c r="F74" s="172" t="s">
        <v>45</v>
      </c>
      <c r="G74" s="172" t="s">
        <v>46</v>
      </c>
      <c r="H74" s="172" t="s">
        <v>47</v>
      </c>
      <c r="I74" s="172"/>
      <c r="J74" s="172" t="s">
        <v>48</v>
      </c>
      <c r="K74" s="172" t="s">
        <v>49</v>
      </c>
      <c r="L74" s="172" t="s">
        <v>50</v>
      </c>
      <c r="M74" s="172"/>
      <c r="N74" s="172" t="s">
        <v>51</v>
      </c>
      <c r="O74" s="172" t="s">
        <v>40</v>
      </c>
      <c r="P74" s="172" t="s">
        <v>52</v>
      </c>
      <c r="Q74" s="172"/>
      <c r="R74" s="172" t="s">
        <v>34</v>
      </c>
      <c r="S74" s="172" t="s">
        <v>35</v>
      </c>
      <c r="T74" s="172" t="s">
        <v>53</v>
      </c>
      <c r="U74" s="172"/>
      <c r="V74" s="172" t="s">
        <v>149</v>
      </c>
      <c r="W74" s="172" t="s">
        <v>150</v>
      </c>
      <c r="X74" s="172" t="s">
        <v>4</v>
      </c>
      <c r="Y74" s="172"/>
      <c r="Z74" s="172" t="s">
        <v>182</v>
      </c>
      <c r="AA74" s="172" t="s">
        <v>55</v>
      </c>
      <c r="AB74" s="196" t="s">
        <v>151</v>
      </c>
      <c r="AC74" s="197"/>
      <c r="AD74" s="198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</row>
    <row r="75" spans="1:51" s="131" customFormat="1">
      <c r="A75" s="126">
        <v>45440</v>
      </c>
      <c r="B75" s="127" t="s">
        <v>76</v>
      </c>
      <c r="C75" s="127">
        <v>1</v>
      </c>
      <c r="D75" s="127"/>
      <c r="E75" s="127"/>
      <c r="F75" s="127"/>
      <c r="G75" s="128" t="s">
        <v>205</v>
      </c>
      <c r="H75" s="127" t="s">
        <v>195</v>
      </c>
      <c r="I75" s="127"/>
      <c r="J75" s="127"/>
      <c r="K75" s="127"/>
      <c r="L75" s="127"/>
      <c r="M75" s="127"/>
      <c r="N75" s="127">
        <v>1</v>
      </c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>
        <v>1</v>
      </c>
      <c r="AE75" s="129"/>
      <c r="AF75" s="129"/>
      <c r="AG75" s="129"/>
      <c r="AH75" s="129"/>
      <c r="AI75" s="130"/>
      <c r="AJ75" s="130"/>
      <c r="AK75" s="130"/>
      <c r="AL75" s="130"/>
      <c r="AM75" s="130"/>
      <c r="AN75" s="130"/>
      <c r="AO75" s="130"/>
      <c r="AP75" s="130"/>
      <c r="AQ75" s="130"/>
    </row>
    <row r="76" spans="1:51" s="131" customFormat="1">
      <c r="A76" s="126">
        <v>45432</v>
      </c>
      <c r="B76" s="127" t="s">
        <v>57</v>
      </c>
      <c r="C76" s="127">
        <v>1</v>
      </c>
      <c r="D76" s="127"/>
      <c r="E76" s="127"/>
      <c r="F76" s="127"/>
      <c r="G76" s="128" t="s">
        <v>205</v>
      </c>
      <c r="H76" s="127" t="s">
        <v>191</v>
      </c>
      <c r="I76" s="127"/>
      <c r="J76" s="127"/>
      <c r="K76" s="127"/>
      <c r="L76" s="127">
        <v>1</v>
      </c>
      <c r="M76" s="127"/>
      <c r="N76" s="127">
        <v>1</v>
      </c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>
        <v>1</v>
      </c>
      <c r="AE76" s="129"/>
      <c r="AF76" s="129"/>
      <c r="AG76" s="129"/>
      <c r="AH76" s="129"/>
      <c r="AI76" s="130"/>
      <c r="AJ76" s="130"/>
      <c r="AK76" s="130"/>
      <c r="AL76" s="130"/>
      <c r="AM76" s="130"/>
      <c r="AN76" s="130"/>
      <c r="AO76" s="130"/>
      <c r="AP76" s="130"/>
      <c r="AQ76" s="130"/>
    </row>
    <row r="77" spans="1:51" s="138" customFormat="1">
      <c r="A77" s="132">
        <v>45434</v>
      </c>
      <c r="B77" s="133" t="s">
        <v>175</v>
      </c>
      <c r="C77" s="133">
        <v>1</v>
      </c>
      <c r="D77" s="133"/>
      <c r="E77" s="133"/>
      <c r="F77" s="133"/>
      <c r="G77" s="134" t="s">
        <v>208</v>
      </c>
      <c r="H77" s="133" t="s">
        <v>192</v>
      </c>
      <c r="I77" s="133"/>
      <c r="J77" s="133"/>
      <c r="K77" s="133"/>
      <c r="L77" s="133"/>
      <c r="M77" s="133"/>
      <c r="N77" s="133">
        <v>1</v>
      </c>
      <c r="O77" s="133">
        <v>1</v>
      </c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>
        <v>1</v>
      </c>
      <c r="AE77" s="135"/>
      <c r="AF77" s="135"/>
      <c r="AG77" s="135"/>
      <c r="AH77" s="135"/>
      <c r="AI77" s="136"/>
      <c r="AJ77" s="136"/>
      <c r="AK77" s="136"/>
      <c r="AL77" s="136"/>
      <c r="AM77" s="136"/>
      <c r="AN77" s="136"/>
      <c r="AO77" s="136"/>
      <c r="AP77" s="136"/>
      <c r="AQ77" s="136"/>
      <c r="AR77" s="137"/>
      <c r="AS77" s="137"/>
      <c r="AT77" s="137"/>
      <c r="AU77" s="137"/>
      <c r="AV77" s="137"/>
      <c r="AW77" s="137"/>
      <c r="AX77" s="137"/>
      <c r="AY77" s="137"/>
    </row>
    <row r="78" spans="1:51" s="137" customFormat="1" ht="28.95" customHeight="1">
      <c r="A78" s="139">
        <v>45439</v>
      </c>
      <c r="B78" s="140" t="s">
        <v>57</v>
      </c>
      <c r="C78" s="140">
        <v>1</v>
      </c>
      <c r="D78" s="140"/>
      <c r="E78" s="140"/>
      <c r="F78" s="140"/>
      <c r="G78" s="141" t="s">
        <v>199</v>
      </c>
      <c r="H78" s="140" t="s">
        <v>193</v>
      </c>
      <c r="I78" s="140"/>
      <c r="J78" s="140"/>
      <c r="K78" s="140"/>
      <c r="L78" s="140"/>
      <c r="M78" s="140"/>
      <c r="N78" s="140"/>
      <c r="O78" s="140">
        <v>1</v>
      </c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>
        <v>1</v>
      </c>
      <c r="AE78" s="123"/>
      <c r="AF78" s="123"/>
      <c r="AG78" s="123"/>
      <c r="AH78" s="123"/>
      <c r="AI78" s="124"/>
      <c r="AJ78" s="124"/>
      <c r="AK78" s="124"/>
      <c r="AL78" s="124"/>
      <c r="AM78" s="124"/>
      <c r="AN78" s="124"/>
      <c r="AO78" s="124"/>
      <c r="AP78" s="124"/>
      <c r="AQ78" s="124"/>
      <c r="AR78" s="125"/>
      <c r="AS78" s="125"/>
      <c r="AT78" s="125"/>
      <c r="AU78" s="125"/>
      <c r="AV78" s="125"/>
      <c r="AW78" s="125"/>
      <c r="AX78" s="125"/>
      <c r="AY78" s="125"/>
    </row>
    <row r="79" spans="1:51" s="153" customFormat="1" ht="28.2" customHeight="1">
      <c r="A79" s="148">
        <v>45415</v>
      </c>
      <c r="B79" s="149" t="s">
        <v>175</v>
      </c>
      <c r="C79" s="149">
        <v>1</v>
      </c>
      <c r="D79" s="149"/>
      <c r="E79" s="149"/>
      <c r="F79" s="149"/>
      <c r="G79" s="150" t="s">
        <v>5</v>
      </c>
      <c r="H79" s="149" t="s">
        <v>184</v>
      </c>
      <c r="I79" s="149"/>
      <c r="J79" s="149"/>
      <c r="K79" s="155">
        <v>1</v>
      </c>
      <c r="L79" s="149">
        <v>1</v>
      </c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51"/>
      <c r="AF79" s="151"/>
      <c r="AG79" s="151"/>
      <c r="AH79" s="151"/>
      <c r="AI79" s="152"/>
      <c r="AJ79" s="152"/>
      <c r="AK79" s="152"/>
      <c r="AL79" s="152"/>
      <c r="AM79" s="152"/>
      <c r="AN79" s="152"/>
      <c r="AO79" s="152"/>
      <c r="AP79" s="152"/>
      <c r="AQ79" s="152"/>
    </row>
    <row r="80" spans="1:51" s="153" customFormat="1">
      <c r="A80" s="148">
        <v>45443</v>
      </c>
      <c r="B80" s="149" t="s">
        <v>57</v>
      </c>
      <c r="C80" s="149">
        <v>1</v>
      </c>
      <c r="D80" s="149"/>
      <c r="E80" s="149"/>
      <c r="F80" s="149"/>
      <c r="G80" s="150" t="s">
        <v>5</v>
      </c>
      <c r="H80" s="149" t="s">
        <v>210</v>
      </c>
      <c r="I80" s="149"/>
      <c r="J80" s="149">
        <v>1</v>
      </c>
      <c r="K80" s="155">
        <v>1</v>
      </c>
      <c r="L80" s="149">
        <v>1</v>
      </c>
      <c r="M80" s="149"/>
      <c r="N80" s="149"/>
      <c r="O80" s="149"/>
      <c r="P80" s="149">
        <v>1</v>
      </c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51"/>
      <c r="AF80" s="151"/>
      <c r="AG80" s="151"/>
      <c r="AH80" s="151"/>
      <c r="AI80" s="152"/>
      <c r="AJ80" s="152"/>
      <c r="AK80" s="152"/>
      <c r="AL80" s="152"/>
      <c r="AM80" s="152"/>
      <c r="AN80" s="152"/>
      <c r="AO80" s="152"/>
      <c r="AP80" s="152"/>
      <c r="AQ80" s="152"/>
    </row>
    <row r="81" spans="1:43" s="153" customFormat="1">
      <c r="A81" s="148">
        <v>45421</v>
      </c>
      <c r="B81" s="149" t="s">
        <v>57</v>
      </c>
      <c r="C81" s="149">
        <v>1</v>
      </c>
      <c r="D81" s="149"/>
      <c r="E81" s="149"/>
      <c r="F81" s="149"/>
      <c r="G81" s="150" t="s">
        <v>5</v>
      </c>
      <c r="H81" s="149" t="s">
        <v>204</v>
      </c>
      <c r="I81" s="149"/>
      <c r="J81" s="149"/>
      <c r="K81" s="154">
        <v>1</v>
      </c>
      <c r="L81" s="149">
        <v>1</v>
      </c>
      <c r="M81" s="149"/>
      <c r="N81" s="149"/>
      <c r="O81" s="149">
        <v>1</v>
      </c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51"/>
      <c r="AF81" s="151"/>
      <c r="AG81" s="151"/>
      <c r="AH81" s="151"/>
      <c r="AI81" s="152"/>
      <c r="AJ81" s="152"/>
      <c r="AK81" s="152"/>
      <c r="AL81" s="152"/>
      <c r="AM81" s="152"/>
      <c r="AN81" s="152"/>
      <c r="AO81" s="152"/>
      <c r="AP81" s="152"/>
      <c r="AQ81" s="152"/>
    </row>
    <row r="82" spans="1:43" s="153" customFormat="1">
      <c r="A82" s="148">
        <v>45426</v>
      </c>
      <c r="B82" s="149" t="s">
        <v>57</v>
      </c>
      <c r="C82" s="149">
        <v>1</v>
      </c>
      <c r="D82" s="149"/>
      <c r="E82" s="149"/>
      <c r="F82" s="149"/>
      <c r="G82" s="150" t="s">
        <v>5</v>
      </c>
      <c r="H82" s="149" t="s">
        <v>188</v>
      </c>
      <c r="I82" s="149"/>
      <c r="J82" s="149"/>
      <c r="K82" s="149"/>
      <c r="L82" s="149">
        <v>1</v>
      </c>
      <c r="M82" s="149"/>
      <c r="N82" s="149"/>
      <c r="O82" s="149"/>
      <c r="P82" s="149"/>
      <c r="Q82" s="149"/>
      <c r="R82" s="149">
        <v>1</v>
      </c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51"/>
      <c r="AF82" s="151"/>
      <c r="AG82" s="151"/>
      <c r="AH82" s="151"/>
      <c r="AI82" s="152"/>
      <c r="AJ82" s="152"/>
      <c r="AK82" s="152"/>
      <c r="AL82" s="152"/>
      <c r="AM82" s="152"/>
      <c r="AN82" s="152"/>
      <c r="AO82" s="152"/>
      <c r="AP82" s="152"/>
      <c r="AQ82" s="152"/>
    </row>
    <row r="83" spans="1:43" s="153" customFormat="1">
      <c r="A83" s="148">
        <v>45414</v>
      </c>
      <c r="B83" s="149" t="s">
        <v>165</v>
      </c>
      <c r="C83" s="149">
        <v>1</v>
      </c>
      <c r="D83" s="149"/>
      <c r="E83" s="149"/>
      <c r="F83" s="149"/>
      <c r="G83" s="150" t="s">
        <v>5</v>
      </c>
      <c r="H83" s="149" t="s">
        <v>183</v>
      </c>
      <c r="I83" s="149"/>
      <c r="J83" s="149"/>
      <c r="K83" s="149"/>
      <c r="L83" s="149"/>
      <c r="M83" s="149"/>
      <c r="N83" s="149">
        <v>1</v>
      </c>
      <c r="O83" s="149">
        <v>1</v>
      </c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51"/>
      <c r="AF83" s="151"/>
      <c r="AG83" s="151"/>
      <c r="AH83" s="151"/>
      <c r="AI83" s="152"/>
      <c r="AJ83" s="152"/>
      <c r="AK83" s="152"/>
      <c r="AL83" s="152"/>
      <c r="AM83" s="152"/>
      <c r="AN83" s="152"/>
      <c r="AO83" s="152"/>
      <c r="AP83" s="152"/>
      <c r="AQ83" s="152"/>
    </row>
    <row r="84" spans="1:43" s="153" customFormat="1">
      <c r="A84" s="148">
        <v>45429</v>
      </c>
      <c r="B84" s="149" t="s">
        <v>189</v>
      </c>
      <c r="C84" s="149">
        <v>1</v>
      </c>
      <c r="D84" s="149"/>
      <c r="E84" s="149"/>
      <c r="F84" s="149"/>
      <c r="G84" s="150" t="s">
        <v>5</v>
      </c>
      <c r="H84" s="149" t="s">
        <v>207</v>
      </c>
      <c r="I84" s="149"/>
      <c r="J84" s="149"/>
      <c r="K84" s="149"/>
      <c r="L84" s="149"/>
      <c r="M84" s="149"/>
      <c r="N84" s="149">
        <v>1</v>
      </c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>
        <v>1</v>
      </c>
      <c r="AE84" s="151"/>
      <c r="AF84" s="151"/>
      <c r="AG84" s="151"/>
      <c r="AH84" s="151"/>
      <c r="AI84" s="152"/>
      <c r="AJ84" s="152"/>
      <c r="AK84" s="152"/>
      <c r="AL84" s="152"/>
      <c r="AM84" s="152"/>
      <c r="AN84" s="152"/>
      <c r="AO84" s="152"/>
      <c r="AP84" s="152"/>
      <c r="AQ84" s="152"/>
    </row>
    <row r="85" spans="1:43" s="167" customFormat="1">
      <c r="A85" s="162">
        <v>45439</v>
      </c>
      <c r="B85" s="163" t="s">
        <v>57</v>
      </c>
      <c r="C85" s="163">
        <v>1</v>
      </c>
      <c r="D85" s="163"/>
      <c r="E85" s="163"/>
      <c r="F85" s="163"/>
      <c r="G85" s="164" t="s">
        <v>168</v>
      </c>
      <c r="H85" s="163" t="s">
        <v>194</v>
      </c>
      <c r="I85" s="163"/>
      <c r="J85" s="163"/>
      <c r="K85" s="163"/>
      <c r="L85" s="163">
        <v>1</v>
      </c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>
        <v>1</v>
      </c>
      <c r="Y85" s="163"/>
      <c r="Z85" s="163"/>
      <c r="AA85" s="163"/>
      <c r="AB85" s="163"/>
      <c r="AC85" s="163"/>
      <c r="AD85" s="163">
        <v>1</v>
      </c>
      <c r="AE85" s="165"/>
      <c r="AF85" s="165"/>
      <c r="AG85" s="165"/>
      <c r="AH85" s="165"/>
      <c r="AI85" s="166"/>
      <c r="AJ85" s="166"/>
      <c r="AK85" s="166"/>
      <c r="AL85" s="166"/>
      <c r="AM85" s="166"/>
      <c r="AN85" s="166"/>
      <c r="AO85" s="166"/>
      <c r="AP85" s="166"/>
      <c r="AQ85" s="166"/>
    </row>
    <row r="86" spans="1:43" s="167" customFormat="1">
      <c r="A86" s="162">
        <v>45414</v>
      </c>
      <c r="B86" s="163" t="s">
        <v>57</v>
      </c>
      <c r="C86" s="163">
        <v>1</v>
      </c>
      <c r="D86" s="163"/>
      <c r="E86" s="163"/>
      <c r="F86" s="163"/>
      <c r="G86" s="164" t="s">
        <v>168</v>
      </c>
      <c r="H86" s="163" t="s">
        <v>4</v>
      </c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>
        <v>1</v>
      </c>
      <c r="Y86" s="163"/>
      <c r="Z86" s="163"/>
      <c r="AA86" s="163"/>
      <c r="AB86" s="163"/>
      <c r="AC86" s="163"/>
      <c r="AD86" s="163"/>
      <c r="AE86" s="165"/>
      <c r="AF86" s="165"/>
      <c r="AG86" s="165"/>
      <c r="AH86" s="165"/>
      <c r="AI86" s="166"/>
      <c r="AJ86" s="166"/>
      <c r="AK86" s="166"/>
      <c r="AL86" s="166"/>
      <c r="AM86" s="166"/>
      <c r="AN86" s="166"/>
      <c r="AO86" s="166"/>
      <c r="AP86" s="166"/>
      <c r="AQ86" s="166"/>
    </row>
    <row r="87" spans="1:43" s="167" customFormat="1">
      <c r="A87" s="162">
        <v>45415</v>
      </c>
      <c r="B87" s="163" t="s">
        <v>57</v>
      </c>
      <c r="C87" s="163">
        <v>1</v>
      </c>
      <c r="D87" s="163"/>
      <c r="E87" s="163"/>
      <c r="F87" s="163"/>
      <c r="G87" s="164" t="s">
        <v>168</v>
      </c>
      <c r="H87" s="163" t="s">
        <v>168</v>
      </c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>
        <v>1</v>
      </c>
      <c r="Y87" s="163"/>
      <c r="Z87" s="163"/>
      <c r="AA87" s="163"/>
      <c r="AB87" s="163"/>
      <c r="AC87" s="163"/>
      <c r="AD87" s="163"/>
      <c r="AE87" s="165"/>
      <c r="AF87" s="165"/>
      <c r="AG87" s="165"/>
      <c r="AH87" s="165"/>
      <c r="AI87" s="166"/>
      <c r="AJ87" s="166"/>
      <c r="AK87" s="166"/>
      <c r="AL87" s="166"/>
      <c r="AM87" s="166"/>
      <c r="AN87" s="166"/>
      <c r="AO87" s="166"/>
      <c r="AP87" s="166"/>
      <c r="AQ87" s="166"/>
    </row>
    <row r="88" spans="1:43" s="167" customFormat="1">
      <c r="A88" s="162">
        <v>45419</v>
      </c>
      <c r="B88" s="163" t="s">
        <v>57</v>
      </c>
      <c r="C88" s="163">
        <v>1</v>
      </c>
      <c r="D88" s="163"/>
      <c r="E88" s="163"/>
      <c r="F88" s="163"/>
      <c r="G88" s="164" t="s">
        <v>168</v>
      </c>
      <c r="H88" s="163" t="s">
        <v>4</v>
      </c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>
        <v>7</v>
      </c>
      <c r="Y88" s="163"/>
      <c r="Z88" s="163"/>
      <c r="AA88" s="163"/>
      <c r="AB88" s="163"/>
      <c r="AC88" s="163"/>
      <c r="AD88" s="163"/>
      <c r="AE88" s="165"/>
      <c r="AF88" s="165"/>
      <c r="AG88" s="165"/>
      <c r="AH88" s="165"/>
      <c r="AI88" s="166"/>
      <c r="AJ88" s="166"/>
      <c r="AK88" s="166"/>
      <c r="AL88" s="166"/>
      <c r="AM88" s="166"/>
      <c r="AN88" s="166"/>
      <c r="AO88" s="166"/>
      <c r="AP88" s="166"/>
      <c r="AQ88" s="166"/>
    </row>
    <row r="89" spans="1:43" s="167" customFormat="1">
      <c r="A89" s="162">
        <v>45428</v>
      </c>
      <c r="B89" s="163" t="s">
        <v>57</v>
      </c>
      <c r="C89" s="163">
        <v>3</v>
      </c>
      <c r="D89" s="163"/>
      <c r="E89" s="163"/>
      <c r="F89" s="163"/>
      <c r="G89" s="164" t="s">
        <v>168</v>
      </c>
      <c r="H89" s="163" t="s">
        <v>4</v>
      </c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>
        <v>3</v>
      </c>
      <c r="Y89" s="163"/>
      <c r="Z89" s="163"/>
      <c r="AA89" s="163"/>
      <c r="AB89" s="163"/>
      <c r="AC89" s="163"/>
      <c r="AD89" s="163">
        <v>3</v>
      </c>
      <c r="AE89" s="165"/>
      <c r="AF89" s="165"/>
      <c r="AG89" s="165"/>
      <c r="AH89" s="165"/>
      <c r="AI89" s="166"/>
      <c r="AJ89" s="166"/>
      <c r="AK89" s="166"/>
      <c r="AL89" s="166"/>
      <c r="AM89" s="166"/>
      <c r="AN89" s="166"/>
      <c r="AO89" s="166"/>
      <c r="AP89" s="166"/>
      <c r="AQ89" s="166"/>
    </row>
    <row r="90" spans="1:43" s="167" customFormat="1">
      <c r="A90" s="162">
        <v>45436</v>
      </c>
      <c r="B90" s="163" t="s">
        <v>57</v>
      </c>
      <c r="C90" s="163">
        <v>1</v>
      </c>
      <c r="D90" s="163"/>
      <c r="E90" s="163"/>
      <c r="F90" s="163"/>
      <c r="G90" s="164" t="s">
        <v>168</v>
      </c>
      <c r="H90" s="163" t="s">
        <v>4</v>
      </c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>
        <v>2</v>
      </c>
      <c r="Y90" s="163"/>
      <c r="Z90" s="163"/>
      <c r="AA90" s="163"/>
      <c r="AB90" s="163"/>
      <c r="AC90" s="163"/>
      <c r="AD90" s="163">
        <v>2</v>
      </c>
      <c r="AE90" s="165"/>
      <c r="AF90" s="165"/>
      <c r="AG90" s="165"/>
      <c r="AH90" s="165"/>
      <c r="AI90" s="166"/>
      <c r="AJ90" s="166"/>
      <c r="AK90" s="166"/>
      <c r="AL90" s="166"/>
      <c r="AM90" s="166"/>
      <c r="AN90" s="166"/>
      <c r="AO90" s="166"/>
      <c r="AP90" s="166"/>
      <c r="AQ90" s="166"/>
    </row>
    <row r="91" spans="1:43" s="167" customFormat="1">
      <c r="A91" s="162">
        <v>45442</v>
      </c>
      <c r="B91" s="163" t="s">
        <v>57</v>
      </c>
      <c r="C91" s="163">
        <v>2</v>
      </c>
      <c r="D91" s="163"/>
      <c r="E91" s="163"/>
      <c r="F91" s="163"/>
      <c r="G91" s="164" t="s">
        <v>168</v>
      </c>
      <c r="H91" s="163" t="s">
        <v>4</v>
      </c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>
        <v>2</v>
      </c>
      <c r="Y91" s="163"/>
      <c r="Z91" s="163"/>
      <c r="AA91" s="163"/>
      <c r="AB91" s="163"/>
      <c r="AC91" s="163"/>
      <c r="AD91" s="163"/>
      <c r="AE91" s="165"/>
      <c r="AF91" s="165"/>
      <c r="AG91" s="165"/>
      <c r="AH91" s="165"/>
      <c r="AI91" s="166"/>
      <c r="AJ91" s="166"/>
      <c r="AK91" s="166"/>
      <c r="AL91" s="166"/>
      <c r="AM91" s="166"/>
      <c r="AN91" s="166"/>
      <c r="AO91" s="166"/>
      <c r="AP91" s="166"/>
      <c r="AQ91" s="166"/>
    </row>
    <row r="92" spans="1:43" s="125" customFormat="1">
      <c r="A92" s="139">
        <v>45433</v>
      </c>
      <c r="B92" s="140" t="s">
        <v>57</v>
      </c>
      <c r="C92" s="140">
        <v>2</v>
      </c>
      <c r="D92" s="140"/>
      <c r="E92" s="140"/>
      <c r="F92" s="140"/>
      <c r="G92" s="142" t="s">
        <v>40</v>
      </c>
      <c r="H92" s="140" t="s">
        <v>206</v>
      </c>
      <c r="I92" s="140"/>
      <c r="J92" s="140"/>
      <c r="K92" s="140"/>
      <c r="L92" s="140"/>
      <c r="M92" s="140"/>
      <c r="N92" s="140"/>
      <c r="O92" s="140">
        <v>1</v>
      </c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>
        <v>1</v>
      </c>
      <c r="AA92" s="140"/>
      <c r="AB92" s="140"/>
      <c r="AC92" s="140"/>
      <c r="AD92" s="140">
        <v>1</v>
      </c>
      <c r="AE92" s="123"/>
      <c r="AF92" s="123"/>
      <c r="AG92" s="123"/>
      <c r="AH92" s="123"/>
      <c r="AI92" s="124"/>
      <c r="AJ92" s="124"/>
      <c r="AK92" s="124"/>
      <c r="AL92" s="124"/>
      <c r="AM92" s="124"/>
      <c r="AN92" s="124"/>
      <c r="AO92" s="124"/>
      <c r="AP92" s="124"/>
      <c r="AQ92" s="124"/>
    </row>
    <row r="93" spans="1:43" s="125" customFormat="1">
      <c r="A93" s="139">
        <v>45427</v>
      </c>
      <c r="B93" s="140" t="s">
        <v>57</v>
      </c>
      <c r="C93" s="140">
        <v>1</v>
      </c>
      <c r="D93" s="140"/>
      <c r="E93" s="140"/>
      <c r="F93" s="140"/>
      <c r="G93" s="142" t="s">
        <v>40</v>
      </c>
      <c r="H93" s="140" t="s">
        <v>202</v>
      </c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>
        <v>1</v>
      </c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23"/>
      <c r="AF93" s="123"/>
      <c r="AG93" s="123"/>
      <c r="AH93" s="123"/>
      <c r="AI93" s="124"/>
      <c r="AJ93" s="124"/>
      <c r="AK93" s="124"/>
      <c r="AL93" s="124"/>
      <c r="AM93" s="124"/>
      <c r="AN93" s="124"/>
      <c r="AO93" s="124"/>
      <c r="AP93" s="124"/>
      <c r="AQ93" s="124"/>
    </row>
    <row r="94" spans="1:43" s="161" customFormat="1">
      <c r="A94" s="157">
        <v>45441</v>
      </c>
      <c r="B94" s="158" t="s">
        <v>57</v>
      </c>
      <c r="C94" s="158">
        <v>1</v>
      </c>
      <c r="D94" s="158"/>
      <c r="E94" s="158"/>
      <c r="F94" s="158"/>
      <c r="G94" s="168" t="s">
        <v>85</v>
      </c>
      <c r="H94" s="158" t="s">
        <v>196</v>
      </c>
      <c r="I94" s="158"/>
      <c r="J94" s="158"/>
      <c r="K94" s="158"/>
      <c r="L94" s="158"/>
      <c r="M94" s="158"/>
      <c r="N94" s="158">
        <v>1</v>
      </c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>
        <v>1</v>
      </c>
      <c r="AE94" s="159"/>
      <c r="AF94" s="159"/>
      <c r="AG94" s="159"/>
      <c r="AH94" s="159"/>
      <c r="AI94" s="160"/>
      <c r="AJ94" s="160"/>
      <c r="AK94" s="160"/>
      <c r="AL94" s="160"/>
      <c r="AM94" s="160"/>
      <c r="AN94" s="160"/>
      <c r="AO94" s="160"/>
      <c r="AP94" s="160"/>
      <c r="AQ94" s="160"/>
    </row>
    <row r="95" spans="1:43" s="161" customFormat="1">
      <c r="A95" s="157">
        <v>45418</v>
      </c>
      <c r="B95" s="158" t="s">
        <v>165</v>
      </c>
      <c r="C95" s="158">
        <v>1</v>
      </c>
      <c r="D95" s="158"/>
      <c r="E95" s="158"/>
      <c r="F95" s="158"/>
      <c r="G95" s="168" t="s">
        <v>85</v>
      </c>
      <c r="H95" s="158" t="s">
        <v>185</v>
      </c>
      <c r="I95" s="158"/>
      <c r="J95" s="158"/>
      <c r="K95" s="158"/>
      <c r="L95" s="158">
        <v>1</v>
      </c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9"/>
      <c r="AF95" s="159"/>
      <c r="AG95" s="159"/>
      <c r="AH95" s="159"/>
      <c r="AI95" s="160"/>
      <c r="AJ95" s="160"/>
      <c r="AK95" s="160"/>
      <c r="AL95" s="160"/>
      <c r="AM95" s="160"/>
      <c r="AN95" s="160"/>
      <c r="AO95" s="160"/>
      <c r="AP95" s="160"/>
      <c r="AQ95" s="160"/>
    </row>
    <row r="96" spans="1:43" s="125" customFormat="1" ht="20.399999999999999">
      <c r="A96" s="139">
        <v>45429</v>
      </c>
      <c r="B96" s="140" t="s">
        <v>189</v>
      </c>
      <c r="C96" s="140">
        <v>1</v>
      </c>
      <c r="D96" s="140"/>
      <c r="E96" s="140"/>
      <c r="F96" s="140"/>
      <c r="G96" s="143" t="s">
        <v>97</v>
      </c>
      <c r="H96" s="140" t="s">
        <v>190</v>
      </c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>
        <v>1</v>
      </c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>
        <v>1</v>
      </c>
      <c r="AE96" s="123"/>
      <c r="AF96" s="123"/>
      <c r="AG96" s="123"/>
      <c r="AH96" s="123"/>
      <c r="AI96" s="124"/>
      <c r="AJ96" s="124"/>
      <c r="AK96" s="124"/>
      <c r="AL96" s="124"/>
      <c r="AM96" s="124"/>
      <c r="AN96" s="124"/>
      <c r="AO96" s="124"/>
      <c r="AP96" s="124"/>
      <c r="AQ96" s="124"/>
    </row>
    <row r="97" spans="1:49" s="125" customFormat="1">
      <c r="A97" s="139">
        <v>45432</v>
      </c>
      <c r="B97" s="140" t="s">
        <v>57</v>
      </c>
      <c r="C97" s="140">
        <v>1</v>
      </c>
      <c r="D97" s="140"/>
      <c r="E97" s="140"/>
      <c r="F97" s="140"/>
      <c r="G97" s="142" t="s">
        <v>197</v>
      </c>
      <c r="H97" s="140" t="s">
        <v>201</v>
      </c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>
        <v>1</v>
      </c>
      <c r="U97" s="140"/>
      <c r="V97" s="140"/>
      <c r="W97" s="140"/>
      <c r="X97" s="140"/>
      <c r="Y97" s="140"/>
      <c r="Z97" s="140"/>
      <c r="AA97" s="140"/>
      <c r="AB97" s="140"/>
      <c r="AC97" s="140"/>
      <c r="AD97" s="140">
        <v>1</v>
      </c>
      <c r="AE97" s="123"/>
      <c r="AF97" s="123"/>
      <c r="AG97" s="123"/>
      <c r="AH97" s="123"/>
      <c r="AI97" s="124"/>
      <c r="AJ97" s="124"/>
      <c r="AK97" s="124"/>
      <c r="AL97" s="124"/>
      <c r="AM97" s="124"/>
      <c r="AN97" s="124"/>
      <c r="AO97" s="124"/>
      <c r="AP97" s="124"/>
      <c r="AQ97" s="124"/>
    </row>
    <row r="98" spans="1:49" s="125" customFormat="1">
      <c r="A98" s="139">
        <v>45441</v>
      </c>
      <c r="B98" s="140" t="s">
        <v>57</v>
      </c>
      <c r="C98" s="140">
        <v>1</v>
      </c>
      <c r="D98" s="140"/>
      <c r="E98" s="140"/>
      <c r="F98" s="140"/>
      <c r="G98" s="142" t="s">
        <v>197</v>
      </c>
      <c r="H98" s="140" t="s">
        <v>198</v>
      </c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>
        <v>1</v>
      </c>
      <c r="Y98" s="140"/>
      <c r="Z98" s="140"/>
      <c r="AA98" s="140"/>
      <c r="AB98" s="140"/>
      <c r="AC98" s="140"/>
      <c r="AD98" s="140">
        <v>1</v>
      </c>
      <c r="AE98" s="123"/>
      <c r="AF98" s="123"/>
      <c r="AG98" s="123"/>
      <c r="AH98" s="123"/>
      <c r="AI98" s="124"/>
      <c r="AJ98" s="124"/>
      <c r="AK98" s="124"/>
      <c r="AL98" s="124"/>
      <c r="AM98" s="124"/>
      <c r="AN98" s="124"/>
      <c r="AO98" s="124"/>
      <c r="AP98" s="124"/>
      <c r="AQ98" s="124"/>
    </row>
    <row r="99" spans="1:49" s="125" customFormat="1">
      <c r="A99" s="139">
        <v>45418</v>
      </c>
      <c r="B99" s="140" t="s">
        <v>186</v>
      </c>
      <c r="C99" s="140">
        <v>1</v>
      </c>
      <c r="D99" s="140"/>
      <c r="E99" s="140"/>
      <c r="F99" s="140"/>
      <c r="G99" s="142" t="s">
        <v>203</v>
      </c>
      <c r="H99" s="140" t="s">
        <v>187</v>
      </c>
      <c r="I99" s="140"/>
      <c r="J99" s="140"/>
      <c r="K99" s="140"/>
      <c r="L99" s="140"/>
      <c r="M99" s="140"/>
      <c r="N99" s="140">
        <v>1</v>
      </c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23"/>
      <c r="AF99" s="123"/>
      <c r="AG99" s="123"/>
      <c r="AH99" s="123"/>
      <c r="AI99" s="124"/>
      <c r="AJ99" s="124"/>
      <c r="AK99" s="124"/>
      <c r="AL99" s="124"/>
      <c r="AM99" s="124"/>
      <c r="AN99" s="124"/>
      <c r="AO99" s="124"/>
      <c r="AP99" s="124"/>
      <c r="AQ99" s="124"/>
    </row>
    <row r="100" spans="1:49" s="125" customFormat="1">
      <c r="A100" s="144"/>
      <c r="B100" s="145" t="s">
        <v>10</v>
      </c>
      <c r="C100" s="145">
        <v>46</v>
      </c>
      <c r="D100" s="145"/>
      <c r="E100" s="145"/>
      <c r="F100" s="145"/>
      <c r="G100" s="145"/>
      <c r="H100" s="145"/>
      <c r="I100" s="145"/>
      <c r="J100" s="145">
        <v>1</v>
      </c>
      <c r="K100" s="145">
        <v>2</v>
      </c>
      <c r="L100" s="145">
        <v>7</v>
      </c>
      <c r="M100" s="145"/>
      <c r="N100" s="145">
        <v>7</v>
      </c>
      <c r="O100" s="145">
        <v>5</v>
      </c>
      <c r="P100" s="145">
        <v>1</v>
      </c>
      <c r="Q100" s="145"/>
      <c r="R100" s="145">
        <v>1</v>
      </c>
      <c r="S100" s="145">
        <v>1</v>
      </c>
      <c r="T100" s="145">
        <v>2</v>
      </c>
      <c r="U100" s="145"/>
      <c r="V100" s="145">
        <v>0</v>
      </c>
      <c r="W100" s="145">
        <v>0</v>
      </c>
      <c r="X100" s="145">
        <v>18</v>
      </c>
      <c r="Y100" s="145"/>
      <c r="Z100" s="145">
        <v>1</v>
      </c>
      <c r="AA100" s="145">
        <v>0</v>
      </c>
      <c r="AB100" s="145">
        <v>0</v>
      </c>
      <c r="AC100" s="145"/>
      <c r="AD100" s="145">
        <v>16</v>
      </c>
      <c r="AE100" s="123"/>
      <c r="AF100" s="123"/>
      <c r="AG100" s="123"/>
      <c r="AH100" s="123"/>
      <c r="AI100" s="124"/>
      <c r="AJ100" s="124"/>
      <c r="AK100" s="124"/>
      <c r="AL100" s="124"/>
      <c r="AM100" s="124"/>
      <c r="AN100" s="124"/>
      <c r="AO100" s="124"/>
      <c r="AP100" s="124"/>
      <c r="AQ100" s="124"/>
    </row>
    <row r="101" spans="1:49" s="109" customFormat="1" ht="17.399999999999999">
      <c r="A101" s="190" t="s">
        <v>0</v>
      </c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57"/>
    </row>
    <row r="102" spans="1:49" s="109" customFormat="1" ht="15.6">
      <c r="A102" s="191" t="s">
        <v>1</v>
      </c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58"/>
    </row>
    <row r="103" spans="1:49" s="109" customFormat="1" ht="15.6">
      <c r="A103" s="191" t="s">
        <v>180</v>
      </c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58"/>
    </row>
    <row r="104" spans="1:49" s="109" customFormat="1" ht="15.6">
      <c r="A104" s="191" t="s">
        <v>178</v>
      </c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  <c r="AS104" s="191"/>
      <c r="AT104" s="191"/>
      <c r="AU104" s="191"/>
      <c r="AV104" s="191"/>
      <c r="AW104" s="58"/>
    </row>
    <row r="105" spans="1:49" s="109" customFormat="1">
      <c r="A105" s="204"/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4"/>
      <c r="AM105" s="204"/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110"/>
    </row>
    <row r="106" spans="1:49" s="109" customFormat="1">
      <c r="A106" s="204"/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  <c r="AE106" s="204"/>
      <c r="AF106" s="204"/>
      <c r="AG106" s="204"/>
      <c r="AH106" s="204"/>
      <c r="AI106" s="204"/>
      <c r="AJ106" s="204"/>
      <c r="AK106" s="204"/>
      <c r="AL106" s="204"/>
      <c r="AM106" s="204"/>
      <c r="AN106" s="204"/>
      <c r="AO106" s="204"/>
      <c r="AP106" s="204"/>
      <c r="AQ106" s="204"/>
      <c r="AR106" s="204"/>
      <c r="AS106" s="204"/>
      <c r="AT106" s="204"/>
      <c r="AU106" s="204"/>
      <c r="AV106" s="204"/>
      <c r="AW106" s="110"/>
    </row>
    <row r="107" spans="1:49" s="7" customFormat="1">
      <c r="A107" s="34"/>
      <c r="B107" s="34"/>
      <c r="C107" s="34"/>
      <c r="D107" s="34"/>
      <c r="E107" s="34"/>
      <c r="F107" s="34"/>
      <c r="G107" s="34"/>
      <c r="H107" s="34"/>
      <c r="I107" s="34"/>
      <c r="J107" s="68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</row>
    <row r="108" spans="1:49">
      <c r="A108"/>
      <c r="B108" s="169" t="s">
        <v>116</v>
      </c>
      <c r="C108" s="37"/>
      <c r="D108" s="37"/>
      <c r="E108" s="37"/>
      <c r="F108" s="37"/>
      <c r="G108" s="37"/>
      <c r="H108" s="37"/>
      <c r="I108" s="37"/>
      <c r="J108" s="69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</row>
    <row r="109" spans="1:49" s="147" customFormat="1" ht="25.95" customHeight="1">
      <c r="A109" s="146" t="s">
        <v>115</v>
      </c>
      <c r="B109" s="199" t="s">
        <v>31</v>
      </c>
      <c r="C109" s="200"/>
      <c r="D109" s="200"/>
      <c r="E109" s="201"/>
      <c r="F109" s="199" t="s">
        <v>30</v>
      </c>
      <c r="G109" s="200"/>
      <c r="H109" s="200"/>
      <c r="I109" s="201"/>
      <c r="J109" s="199" t="s">
        <v>109</v>
      </c>
      <c r="K109" s="200"/>
      <c r="L109" s="200"/>
      <c r="M109" s="201"/>
      <c r="N109" s="199" t="s">
        <v>32</v>
      </c>
      <c r="O109" s="200"/>
      <c r="P109" s="200"/>
      <c r="Q109" s="201"/>
      <c r="R109" s="199" t="s">
        <v>41</v>
      </c>
      <c r="S109" s="200"/>
      <c r="T109" s="200"/>
      <c r="U109" s="201"/>
      <c r="V109" s="199" t="s">
        <v>33</v>
      </c>
      <c r="W109" s="200"/>
      <c r="X109" s="200"/>
      <c r="Y109" s="201"/>
      <c r="Z109" s="199" t="s">
        <v>141</v>
      </c>
      <c r="AA109" s="200"/>
      <c r="AB109" s="200"/>
      <c r="AC109" s="201"/>
      <c r="AD109" s="199" t="s">
        <v>113</v>
      </c>
      <c r="AE109" s="200"/>
      <c r="AF109" s="200"/>
      <c r="AG109" s="201"/>
      <c r="AH109" s="199" t="s">
        <v>36</v>
      </c>
      <c r="AI109" s="200"/>
      <c r="AJ109" s="200"/>
      <c r="AK109" s="201"/>
      <c r="AL109" s="199" t="s">
        <v>112</v>
      </c>
      <c r="AM109" s="200"/>
      <c r="AN109" s="200"/>
      <c r="AO109" s="201"/>
      <c r="AP109" s="199" t="s">
        <v>110</v>
      </c>
      <c r="AQ109" s="200"/>
      <c r="AR109" s="200"/>
      <c r="AS109" s="201"/>
      <c r="AT109" s="202" t="s">
        <v>111</v>
      </c>
      <c r="AU109" s="203"/>
      <c r="AV109" s="203"/>
      <c r="AW109" s="203"/>
    </row>
    <row r="110" spans="1:49">
      <c r="A110" s="50"/>
      <c r="B110" s="30" t="s">
        <v>106</v>
      </c>
      <c r="C110" s="30" t="s">
        <v>107</v>
      </c>
      <c r="D110" s="114" t="s">
        <v>177</v>
      </c>
      <c r="E110" s="114" t="s">
        <v>209</v>
      </c>
      <c r="F110" s="30" t="s">
        <v>106</v>
      </c>
      <c r="G110" s="30" t="s">
        <v>107</v>
      </c>
      <c r="H110" s="73" t="s">
        <v>177</v>
      </c>
      <c r="I110" s="114" t="s">
        <v>209</v>
      </c>
      <c r="J110" s="30" t="s">
        <v>106</v>
      </c>
      <c r="K110" s="30" t="s">
        <v>107</v>
      </c>
      <c r="L110" s="73" t="s">
        <v>177</v>
      </c>
      <c r="M110" s="114" t="s">
        <v>209</v>
      </c>
      <c r="N110" s="30" t="s">
        <v>106</v>
      </c>
      <c r="O110" s="30" t="s">
        <v>107</v>
      </c>
      <c r="P110" s="73" t="s">
        <v>177</v>
      </c>
      <c r="Q110" s="114" t="s">
        <v>209</v>
      </c>
      <c r="R110" s="30" t="s">
        <v>106</v>
      </c>
      <c r="S110" s="30" t="s">
        <v>107</v>
      </c>
      <c r="T110" s="73" t="s">
        <v>177</v>
      </c>
      <c r="U110" s="114" t="s">
        <v>209</v>
      </c>
      <c r="V110" s="30" t="s">
        <v>106</v>
      </c>
      <c r="W110" s="30" t="s">
        <v>107</v>
      </c>
      <c r="X110" s="73" t="s">
        <v>177</v>
      </c>
      <c r="Y110" s="114" t="s">
        <v>209</v>
      </c>
      <c r="Z110" s="30" t="s">
        <v>106</v>
      </c>
      <c r="AA110" s="30" t="s">
        <v>107</v>
      </c>
      <c r="AB110" s="73" t="s">
        <v>177</v>
      </c>
      <c r="AC110" s="114" t="s">
        <v>209</v>
      </c>
      <c r="AD110" s="30" t="s">
        <v>106</v>
      </c>
      <c r="AE110" s="30" t="s">
        <v>107</v>
      </c>
      <c r="AF110" s="73" t="s">
        <v>177</v>
      </c>
      <c r="AG110" s="114" t="s">
        <v>209</v>
      </c>
      <c r="AH110" s="30" t="s">
        <v>106</v>
      </c>
      <c r="AI110" s="30" t="s">
        <v>107</v>
      </c>
      <c r="AJ110" s="73" t="s">
        <v>177</v>
      </c>
      <c r="AK110" s="114" t="s">
        <v>209</v>
      </c>
      <c r="AL110" s="30" t="s">
        <v>106</v>
      </c>
      <c r="AM110" s="30" t="s">
        <v>107</v>
      </c>
      <c r="AN110" s="73" t="s">
        <v>177</v>
      </c>
      <c r="AO110" s="114" t="s">
        <v>209</v>
      </c>
      <c r="AP110" s="30" t="s">
        <v>106</v>
      </c>
      <c r="AQ110" s="30" t="s">
        <v>107</v>
      </c>
      <c r="AR110" s="73" t="s">
        <v>177</v>
      </c>
      <c r="AS110" s="114" t="s">
        <v>209</v>
      </c>
      <c r="AT110" s="30" t="s">
        <v>106</v>
      </c>
      <c r="AU110" s="30" t="s">
        <v>107</v>
      </c>
      <c r="AV110" s="30" t="s">
        <v>177</v>
      </c>
      <c r="AW110" s="114" t="s">
        <v>209</v>
      </c>
    </row>
    <row r="111" spans="1:49">
      <c r="A111" s="51" t="s">
        <v>37</v>
      </c>
      <c r="B111" s="32">
        <v>11</v>
      </c>
      <c r="C111" s="32">
        <v>1</v>
      </c>
      <c r="D111" s="32">
        <v>1</v>
      </c>
      <c r="E111" s="32">
        <v>1</v>
      </c>
      <c r="F111" s="32">
        <v>8</v>
      </c>
      <c r="G111" s="32">
        <v>2</v>
      </c>
      <c r="H111" s="32">
        <v>0</v>
      </c>
      <c r="I111" s="32">
        <v>3</v>
      </c>
      <c r="J111" s="32">
        <v>10</v>
      </c>
      <c r="K111" s="32">
        <v>2</v>
      </c>
      <c r="L111" s="32">
        <v>2</v>
      </c>
      <c r="M111" s="32">
        <v>4</v>
      </c>
      <c r="N111" s="32">
        <v>2</v>
      </c>
      <c r="O111" s="32">
        <v>1</v>
      </c>
      <c r="P111" s="32">
        <v>0</v>
      </c>
      <c r="Q111" s="32">
        <v>2</v>
      </c>
      <c r="R111" s="32">
        <v>8</v>
      </c>
      <c r="S111" s="32">
        <v>0</v>
      </c>
      <c r="T111" s="32">
        <v>0</v>
      </c>
      <c r="U111" s="32">
        <v>2</v>
      </c>
      <c r="V111" s="32">
        <v>5</v>
      </c>
      <c r="W111" s="32">
        <v>1</v>
      </c>
      <c r="X111" s="32">
        <v>1</v>
      </c>
      <c r="Y111" s="32">
        <v>1</v>
      </c>
      <c r="Z111" s="32">
        <v>0</v>
      </c>
      <c r="AA111" s="32">
        <v>1</v>
      </c>
      <c r="AB111" s="32">
        <v>0</v>
      </c>
      <c r="AC111" s="32">
        <v>1</v>
      </c>
      <c r="AD111" s="32">
        <v>0</v>
      </c>
      <c r="AE111" s="32">
        <v>0</v>
      </c>
      <c r="AF111" s="32">
        <v>4</v>
      </c>
      <c r="AG111" s="32">
        <v>0</v>
      </c>
      <c r="AH111" s="32">
        <v>0</v>
      </c>
      <c r="AI111" s="32">
        <v>0</v>
      </c>
      <c r="AJ111" s="32">
        <v>1</v>
      </c>
      <c r="AK111" s="32">
        <v>0</v>
      </c>
      <c r="AL111" s="32">
        <v>0</v>
      </c>
      <c r="AM111" s="32">
        <v>0</v>
      </c>
      <c r="AN111" s="32">
        <v>0</v>
      </c>
      <c r="AO111" s="32">
        <v>0</v>
      </c>
      <c r="AP111" s="32">
        <v>0</v>
      </c>
      <c r="AQ111" s="32">
        <v>0</v>
      </c>
      <c r="AR111" s="32">
        <v>3</v>
      </c>
      <c r="AS111" s="32">
        <v>0</v>
      </c>
      <c r="AT111" s="32">
        <v>0</v>
      </c>
      <c r="AU111" s="32">
        <v>0</v>
      </c>
      <c r="AV111" s="32">
        <v>0</v>
      </c>
      <c r="AW111" s="32">
        <v>0</v>
      </c>
    </row>
    <row r="112" spans="1:49" ht="15.6">
      <c r="A112" s="51" t="s">
        <v>38</v>
      </c>
      <c r="B112" s="32">
        <v>0</v>
      </c>
      <c r="C112" s="32">
        <v>1</v>
      </c>
      <c r="D112" s="156">
        <v>4</v>
      </c>
      <c r="E112" s="35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9</v>
      </c>
      <c r="K112" s="32">
        <v>3</v>
      </c>
      <c r="L112" s="32">
        <v>4</v>
      </c>
      <c r="M112" s="32">
        <v>1</v>
      </c>
      <c r="N112" s="32">
        <v>1</v>
      </c>
      <c r="O112" s="32">
        <v>1</v>
      </c>
      <c r="P112" s="32">
        <v>1</v>
      </c>
      <c r="Q112" s="32">
        <v>1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1</v>
      </c>
      <c r="X112" s="32">
        <v>0</v>
      </c>
      <c r="Y112" s="32">
        <v>0</v>
      </c>
      <c r="Z112" s="32">
        <v>1</v>
      </c>
      <c r="AA112" s="32">
        <v>0</v>
      </c>
      <c r="AB112" s="32">
        <v>0</v>
      </c>
      <c r="AC112" s="32">
        <v>0</v>
      </c>
      <c r="AD112" s="32">
        <v>0</v>
      </c>
      <c r="AE112" s="32">
        <v>0</v>
      </c>
      <c r="AF112" s="32">
        <v>0</v>
      </c>
      <c r="AG112" s="32">
        <v>0</v>
      </c>
      <c r="AH112" s="32">
        <v>0</v>
      </c>
      <c r="AI112" s="32">
        <v>0</v>
      </c>
      <c r="AJ112" s="32">
        <v>0</v>
      </c>
      <c r="AK112" s="32">
        <v>0</v>
      </c>
      <c r="AL112" s="32">
        <v>0</v>
      </c>
      <c r="AM112" s="32">
        <v>0</v>
      </c>
      <c r="AN112" s="32">
        <v>0</v>
      </c>
      <c r="AO112" s="32">
        <v>0</v>
      </c>
      <c r="AP112" s="32">
        <v>0</v>
      </c>
      <c r="AQ112" s="32">
        <v>0</v>
      </c>
      <c r="AR112" s="32">
        <v>0</v>
      </c>
      <c r="AS112" s="32">
        <v>0</v>
      </c>
      <c r="AT112" s="32">
        <v>0</v>
      </c>
      <c r="AU112" s="32">
        <v>0</v>
      </c>
      <c r="AV112" s="32">
        <v>0</v>
      </c>
      <c r="AW112" s="32">
        <v>0</v>
      </c>
    </row>
    <row r="113" spans="1:51" ht="27.6">
      <c r="A113" s="51" t="s">
        <v>39</v>
      </c>
      <c r="B113" s="32">
        <v>0</v>
      </c>
      <c r="C113" s="32">
        <v>0</v>
      </c>
      <c r="D113" s="32">
        <v>1</v>
      </c>
      <c r="E113" s="32"/>
      <c r="F113" s="32">
        <v>0</v>
      </c>
      <c r="G113" s="32">
        <v>0</v>
      </c>
      <c r="H113" s="32">
        <v>0</v>
      </c>
      <c r="I113" s="32"/>
      <c r="J113" s="32">
        <v>0</v>
      </c>
      <c r="K113" s="32">
        <v>0</v>
      </c>
      <c r="L113" s="32">
        <v>0</v>
      </c>
      <c r="M113" s="32"/>
      <c r="N113" s="32">
        <v>0</v>
      </c>
      <c r="O113" s="32">
        <v>0</v>
      </c>
      <c r="P113" s="32">
        <v>1</v>
      </c>
      <c r="Q113" s="32"/>
      <c r="R113" s="32">
        <v>0</v>
      </c>
      <c r="S113" s="32">
        <v>0</v>
      </c>
      <c r="T113" s="32">
        <v>0</v>
      </c>
      <c r="U113" s="32"/>
      <c r="V113" s="32">
        <v>0</v>
      </c>
      <c r="W113" s="32">
        <v>0</v>
      </c>
      <c r="X113" s="32">
        <v>1</v>
      </c>
      <c r="Y113" s="32"/>
      <c r="Z113" s="32">
        <v>0</v>
      </c>
      <c r="AA113" s="32">
        <v>0</v>
      </c>
      <c r="AB113" s="32">
        <v>0</v>
      </c>
      <c r="AC113" s="32"/>
      <c r="AD113" s="32">
        <v>0</v>
      </c>
      <c r="AE113" s="32">
        <v>0</v>
      </c>
      <c r="AF113" s="32">
        <v>1</v>
      </c>
      <c r="AG113" s="32"/>
      <c r="AH113" s="32">
        <v>0</v>
      </c>
      <c r="AI113" s="32">
        <v>0</v>
      </c>
      <c r="AJ113" s="32">
        <v>0</v>
      </c>
      <c r="AK113" s="32"/>
      <c r="AL113" s="32">
        <v>0</v>
      </c>
      <c r="AM113" s="32">
        <v>0</v>
      </c>
      <c r="AN113" s="32">
        <v>0</v>
      </c>
      <c r="AO113" s="32"/>
      <c r="AP113" s="32">
        <v>0</v>
      </c>
      <c r="AQ113" s="32">
        <v>0</v>
      </c>
      <c r="AR113" s="32">
        <v>0</v>
      </c>
      <c r="AS113" s="32"/>
      <c r="AT113" s="32">
        <v>0</v>
      </c>
      <c r="AU113" s="32">
        <v>0</v>
      </c>
      <c r="AV113" s="32">
        <v>0</v>
      </c>
      <c r="AW113" s="32"/>
    </row>
    <row r="114" spans="1:51" s="33" customFormat="1" ht="82.8">
      <c r="A114" s="52" t="s">
        <v>140</v>
      </c>
      <c r="B114" s="32">
        <v>0</v>
      </c>
      <c r="C114" s="32">
        <v>0</v>
      </c>
      <c r="D114" s="32">
        <v>0</v>
      </c>
      <c r="E114" s="32">
        <v>0</v>
      </c>
      <c r="F114" s="32">
        <v>1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4</v>
      </c>
      <c r="M114" s="32">
        <v>1</v>
      </c>
      <c r="N114" s="32">
        <v>1</v>
      </c>
      <c r="O114" s="32">
        <v>0</v>
      </c>
      <c r="P114" s="32">
        <v>4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1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0</v>
      </c>
      <c r="AV114" s="32">
        <v>0</v>
      </c>
      <c r="AW114" s="32">
        <v>0</v>
      </c>
    </row>
    <row r="115" spans="1:51" ht="55.2">
      <c r="A115" s="52" t="s">
        <v>108</v>
      </c>
      <c r="B115" s="32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3</v>
      </c>
      <c r="T115" s="32">
        <v>0</v>
      </c>
      <c r="U115" s="32">
        <v>2</v>
      </c>
      <c r="V115" s="32">
        <v>0</v>
      </c>
      <c r="W115" s="32">
        <v>1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3</v>
      </c>
      <c r="AJ115" s="32">
        <v>0</v>
      </c>
      <c r="AK115" s="32">
        <v>1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0</v>
      </c>
      <c r="AU115" s="32">
        <v>0</v>
      </c>
      <c r="AV115" s="32">
        <v>0</v>
      </c>
      <c r="AW115" s="32">
        <v>0</v>
      </c>
    </row>
    <row r="116" spans="1:51" s="121" customFormat="1" ht="41.4">
      <c r="A116" s="118" t="s">
        <v>139</v>
      </c>
      <c r="B116" s="119">
        <v>0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1</v>
      </c>
      <c r="P116" s="119">
        <v>1</v>
      </c>
      <c r="Q116" s="119">
        <v>1</v>
      </c>
      <c r="R116" s="119">
        <v>0</v>
      </c>
      <c r="S116" s="119">
        <v>0</v>
      </c>
      <c r="T116" s="119">
        <v>1</v>
      </c>
      <c r="U116" s="119">
        <v>1</v>
      </c>
      <c r="V116" s="119">
        <v>0</v>
      </c>
      <c r="W116" s="119">
        <v>0</v>
      </c>
      <c r="X116" s="119">
        <v>0</v>
      </c>
      <c r="Y116" s="119">
        <v>0</v>
      </c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2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20" t="s">
        <v>106</v>
      </c>
      <c r="AY116" s="121">
        <f>B121+F121+J121+N121+R121+V121+Z121+AD121+AH121+AL121+AP121+AT121</f>
        <v>57</v>
      </c>
    </row>
    <row r="117" spans="1:51" s="113" customFormat="1" ht="27.6">
      <c r="A117" s="115" t="s">
        <v>114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6">
        <v>1</v>
      </c>
      <c r="M117" s="116">
        <v>1</v>
      </c>
      <c r="N117" s="116">
        <v>0</v>
      </c>
      <c r="O117" s="116">
        <v>3</v>
      </c>
      <c r="P117" s="116">
        <v>0</v>
      </c>
      <c r="Q117" s="116">
        <v>3</v>
      </c>
      <c r="R117" s="116">
        <v>0</v>
      </c>
      <c r="S117" s="116">
        <v>0</v>
      </c>
      <c r="T117" s="116">
        <v>0</v>
      </c>
      <c r="U117" s="116">
        <v>0</v>
      </c>
      <c r="V117" s="116">
        <v>0</v>
      </c>
      <c r="W117" s="116">
        <v>1</v>
      </c>
      <c r="X117" s="116">
        <v>0</v>
      </c>
      <c r="Y117" s="116">
        <v>0</v>
      </c>
      <c r="Z117" s="116">
        <v>0</v>
      </c>
      <c r="AA117" s="116">
        <v>0</v>
      </c>
      <c r="AB117" s="116">
        <v>0</v>
      </c>
      <c r="AC117" s="116">
        <v>0</v>
      </c>
      <c r="AD117" s="116">
        <v>0</v>
      </c>
      <c r="AE117" s="116">
        <v>1</v>
      </c>
      <c r="AF117" s="116">
        <v>0</v>
      </c>
      <c r="AG117" s="116">
        <v>0</v>
      </c>
      <c r="AH117" s="116">
        <v>0</v>
      </c>
      <c r="AI117" s="116">
        <v>0</v>
      </c>
      <c r="AJ117" s="116">
        <v>0</v>
      </c>
      <c r="AK117" s="116">
        <v>0</v>
      </c>
      <c r="AL117" s="116">
        <v>0</v>
      </c>
      <c r="AM117" s="116">
        <v>0</v>
      </c>
      <c r="AN117" s="116">
        <v>0</v>
      </c>
      <c r="AO117" s="116">
        <v>0</v>
      </c>
      <c r="AP117" s="116">
        <v>0</v>
      </c>
      <c r="AQ117" s="116">
        <v>1</v>
      </c>
      <c r="AR117" s="116">
        <v>0</v>
      </c>
      <c r="AS117" s="116">
        <v>0</v>
      </c>
      <c r="AT117" s="116">
        <v>0</v>
      </c>
      <c r="AU117" s="116">
        <v>1</v>
      </c>
      <c r="AV117" s="116">
        <v>0</v>
      </c>
      <c r="AW117" s="116">
        <v>0</v>
      </c>
      <c r="AX117" s="117" t="s">
        <v>107</v>
      </c>
      <c r="AY117" s="113">
        <f>AU121+AQ121+AM121+AI121+AE121+AA121+W121+S121+O121+K121+G121+C121</f>
        <v>33</v>
      </c>
    </row>
    <row r="118" spans="1:51">
      <c r="A118" s="105" t="s">
        <v>179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>
        <v>1</v>
      </c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>
        <v>18</v>
      </c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1"/>
    </row>
    <row r="119" spans="1:51" ht="41.4">
      <c r="A119" s="122" t="s">
        <v>211</v>
      </c>
      <c r="B119" s="32">
        <v>0</v>
      </c>
      <c r="C119" s="32">
        <v>0</v>
      </c>
      <c r="D119" s="32">
        <v>0</v>
      </c>
      <c r="E119" s="32">
        <v>0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1</v>
      </c>
      <c r="T119" s="32">
        <v>0</v>
      </c>
      <c r="U119" s="32">
        <v>1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0</v>
      </c>
      <c r="AI119" s="32">
        <v>0</v>
      </c>
      <c r="AJ119" s="32">
        <v>0</v>
      </c>
      <c r="AK119" s="32">
        <v>0</v>
      </c>
      <c r="AL119" s="32">
        <v>0</v>
      </c>
      <c r="AM119" s="32">
        <v>0</v>
      </c>
      <c r="AN119" s="32">
        <v>0</v>
      </c>
      <c r="AO119" s="32">
        <v>0</v>
      </c>
      <c r="AP119" s="32">
        <v>0</v>
      </c>
      <c r="AQ119" s="32">
        <v>0</v>
      </c>
      <c r="AR119" s="32">
        <v>0</v>
      </c>
      <c r="AS119" s="32">
        <v>0</v>
      </c>
      <c r="AT119" s="32">
        <v>0</v>
      </c>
      <c r="AU119" s="32">
        <v>0</v>
      </c>
      <c r="AV119" s="32">
        <v>0</v>
      </c>
      <c r="AW119" s="32">
        <v>0</v>
      </c>
      <c r="AX119" s="31"/>
    </row>
    <row r="120" spans="1:51">
      <c r="A120" s="122" t="s">
        <v>212</v>
      </c>
      <c r="B120" s="32">
        <v>0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  <c r="H120" s="32">
        <v>0</v>
      </c>
      <c r="I120" s="32">
        <v>1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1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1</v>
      </c>
      <c r="AL120" s="32">
        <v>0</v>
      </c>
      <c r="AM120" s="32">
        <v>0</v>
      </c>
      <c r="AN120" s="32">
        <v>0</v>
      </c>
      <c r="AO120" s="32">
        <v>0</v>
      </c>
      <c r="AP120" s="32">
        <v>0</v>
      </c>
      <c r="AQ120" s="32">
        <v>0</v>
      </c>
      <c r="AR120" s="32">
        <v>0</v>
      </c>
      <c r="AS120" s="32">
        <v>0</v>
      </c>
      <c r="AT120" s="32">
        <v>0</v>
      </c>
      <c r="AU120" s="32">
        <v>0</v>
      </c>
      <c r="AV120" s="32">
        <v>0</v>
      </c>
      <c r="AW120" s="32">
        <v>0</v>
      </c>
      <c r="AX120" s="31"/>
    </row>
    <row r="121" spans="1:51" s="36" customFormat="1" ht="15.6">
      <c r="A121" s="53" t="s">
        <v>138</v>
      </c>
      <c r="B121" s="35">
        <f>SUM(B111:B120)</f>
        <v>11</v>
      </c>
      <c r="C121" s="35">
        <f t="shared" ref="C121:AW121" si="1">SUM(C111:C120)</f>
        <v>2</v>
      </c>
      <c r="D121" s="35">
        <f t="shared" si="1"/>
        <v>6</v>
      </c>
      <c r="E121" s="35">
        <f t="shared" si="1"/>
        <v>1</v>
      </c>
      <c r="F121" s="35">
        <f t="shared" si="1"/>
        <v>9</v>
      </c>
      <c r="G121" s="35">
        <f t="shared" si="1"/>
        <v>2</v>
      </c>
      <c r="H121" s="35">
        <f t="shared" si="1"/>
        <v>0</v>
      </c>
      <c r="I121" s="35">
        <f t="shared" si="1"/>
        <v>4</v>
      </c>
      <c r="J121" s="35">
        <f t="shared" si="1"/>
        <v>19</v>
      </c>
      <c r="K121" s="35">
        <f t="shared" si="1"/>
        <v>5</v>
      </c>
      <c r="L121" s="35">
        <f t="shared" si="1"/>
        <v>11</v>
      </c>
      <c r="M121" s="35">
        <f t="shared" si="1"/>
        <v>8</v>
      </c>
      <c r="N121" s="35">
        <f t="shared" si="1"/>
        <v>4</v>
      </c>
      <c r="O121" s="35">
        <f t="shared" si="1"/>
        <v>6</v>
      </c>
      <c r="P121" s="35">
        <f t="shared" si="1"/>
        <v>7</v>
      </c>
      <c r="Q121" s="35">
        <f t="shared" si="1"/>
        <v>7</v>
      </c>
      <c r="R121" s="35">
        <f t="shared" si="1"/>
        <v>8</v>
      </c>
      <c r="S121" s="35">
        <f t="shared" si="1"/>
        <v>4</v>
      </c>
      <c r="T121" s="35">
        <f t="shared" si="1"/>
        <v>1</v>
      </c>
      <c r="U121" s="35">
        <f t="shared" si="1"/>
        <v>7</v>
      </c>
      <c r="V121" s="35">
        <f t="shared" si="1"/>
        <v>5</v>
      </c>
      <c r="W121" s="35">
        <f t="shared" si="1"/>
        <v>4</v>
      </c>
      <c r="X121" s="35">
        <f t="shared" si="1"/>
        <v>2</v>
      </c>
      <c r="Y121" s="35">
        <f t="shared" si="1"/>
        <v>1</v>
      </c>
      <c r="Z121" s="35">
        <f t="shared" si="1"/>
        <v>1</v>
      </c>
      <c r="AA121" s="35">
        <f t="shared" si="1"/>
        <v>1</v>
      </c>
      <c r="AB121" s="35">
        <f t="shared" si="1"/>
        <v>0</v>
      </c>
      <c r="AC121" s="35">
        <f t="shared" si="1"/>
        <v>1</v>
      </c>
      <c r="AD121" s="35">
        <f t="shared" si="1"/>
        <v>0</v>
      </c>
      <c r="AE121" s="35">
        <f t="shared" si="1"/>
        <v>2</v>
      </c>
      <c r="AF121" s="35">
        <f t="shared" si="1"/>
        <v>5</v>
      </c>
      <c r="AG121" s="35">
        <f t="shared" si="1"/>
        <v>18</v>
      </c>
      <c r="AH121" s="35">
        <f t="shared" si="1"/>
        <v>0</v>
      </c>
      <c r="AI121" s="35">
        <f t="shared" si="1"/>
        <v>3</v>
      </c>
      <c r="AJ121" s="35">
        <f t="shared" si="1"/>
        <v>1</v>
      </c>
      <c r="AK121" s="35">
        <f t="shared" si="1"/>
        <v>2</v>
      </c>
      <c r="AL121" s="35">
        <f t="shared" si="1"/>
        <v>0</v>
      </c>
      <c r="AM121" s="35">
        <f t="shared" si="1"/>
        <v>2</v>
      </c>
      <c r="AN121" s="35">
        <f t="shared" si="1"/>
        <v>0</v>
      </c>
      <c r="AO121" s="35">
        <f t="shared" si="1"/>
        <v>0</v>
      </c>
      <c r="AP121" s="35">
        <f t="shared" si="1"/>
        <v>0</v>
      </c>
      <c r="AQ121" s="35">
        <f t="shared" si="1"/>
        <v>1</v>
      </c>
      <c r="AR121" s="35">
        <f t="shared" si="1"/>
        <v>3</v>
      </c>
      <c r="AS121" s="35">
        <f t="shared" si="1"/>
        <v>0</v>
      </c>
      <c r="AT121" s="35">
        <f t="shared" si="1"/>
        <v>0</v>
      </c>
      <c r="AU121" s="35">
        <f t="shared" si="1"/>
        <v>1</v>
      </c>
      <c r="AV121" s="35">
        <f t="shared" si="1"/>
        <v>0</v>
      </c>
      <c r="AW121" s="35">
        <f t="shared" si="1"/>
        <v>0</v>
      </c>
      <c r="AX121" s="36" t="s">
        <v>177</v>
      </c>
      <c r="AY121" s="36">
        <f>D121+H121+L121+P121+T121+X121+AB121+AF121+AJ121+AN121+AR121+AV121</f>
        <v>36</v>
      </c>
    </row>
    <row r="122" spans="1:51">
      <c r="A122"/>
    </row>
    <row r="123" spans="1:51">
      <c r="A123"/>
    </row>
    <row r="124" spans="1:51">
      <c r="A124"/>
    </row>
    <row r="125" spans="1:51">
      <c r="A125"/>
    </row>
    <row r="126" spans="1:51">
      <c r="A126"/>
    </row>
    <row r="127" spans="1:51">
      <c r="A127"/>
    </row>
    <row r="128" spans="1:5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</sheetData>
  <sortState ref="A75:AY99">
    <sortCondition ref="G75:G99"/>
  </sortState>
  <mergeCells count="21">
    <mergeCell ref="AT109:AW109"/>
    <mergeCell ref="N109:Q109"/>
    <mergeCell ref="A105:AV105"/>
    <mergeCell ref="A106:AV106"/>
    <mergeCell ref="A101:AV101"/>
    <mergeCell ref="A102:AV102"/>
    <mergeCell ref="A103:AV103"/>
    <mergeCell ref="A104:AV104"/>
    <mergeCell ref="AI1:AL1"/>
    <mergeCell ref="AP48:AQ48"/>
    <mergeCell ref="AB74:AD74"/>
    <mergeCell ref="B109:E109"/>
    <mergeCell ref="F109:I109"/>
    <mergeCell ref="AP109:AS109"/>
    <mergeCell ref="AL109:AO109"/>
    <mergeCell ref="AH109:AK109"/>
    <mergeCell ref="AD109:AG109"/>
    <mergeCell ref="Z109:AC109"/>
    <mergeCell ref="V109:Y109"/>
    <mergeCell ref="R109:U109"/>
    <mergeCell ref="J109:M109"/>
  </mergeCells>
  <pageMargins left="0.7" right="0.7" top="0.75" bottom="0.75" header="0.3" footer="0.3"/>
  <pageSetup paperSize="5" scale="2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DFB770364FAE44AA5BAECF3C63197D" ma:contentTypeVersion="15" ma:contentTypeDescription="Create a new document." ma:contentTypeScope="" ma:versionID="1b26d3c9eb078cfaedb27a7e98f1bc0e">
  <xsd:schema xmlns:xsd="http://www.w3.org/2001/XMLSchema" xmlns:xs="http://www.w3.org/2001/XMLSchema" xmlns:p="http://schemas.microsoft.com/office/2006/metadata/properties" xmlns:ns3="79678429-f0b4-44b0-8739-585e6db16a58" xmlns:ns4="a83c3da4-5b21-4d7e-864d-437bcc4c93c5" targetNamespace="http://schemas.microsoft.com/office/2006/metadata/properties" ma:root="true" ma:fieldsID="b923076e26df4652dd8a0adcb30778d5" ns3:_="" ns4:_="">
    <xsd:import namespace="79678429-f0b4-44b0-8739-585e6db16a58"/>
    <xsd:import namespace="a83c3da4-5b21-4d7e-864d-437bcc4c93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429-f0b4-44b0-8739-585e6db16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c3da4-5b21-4d7e-864d-437bcc4c9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3c3da4-5b21-4d7e-864d-437bcc4c93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05867-A26C-4303-BB3C-9FFC6B355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78429-f0b4-44b0-8739-585e6db16a58"/>
    <ds:schemaRef ds:uri="a83c3da4-5b21-4d7e-864d-437bcc4c9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B5521-6707-48C8-A071-4F50885D8795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79678429-f0b4-44b0-8739-585e6db16a58"/>
    <ds:schemaRef ds:uri="http://purl.org/dc/dcmitype/"/>
    <ds:schemaRef ds:uri="a83c3da4-5b21-4d7e-864d-437bcc4c93c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B011D1F-D727-4DE1-A9E8-BB980BEE94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2024</vt:lpstr>
      <vt:lpstr>POR MATERIA</vt:lpstr>
      <vt:lpstr>'2024'!Área_de_impresión</vt:lpstr>
      <vt:lpstr>'POR MATERIA'!Área_de_impresión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Dinorah Eloísa Mendieta Ortega</dc:creator>
  <cp:lastModifiedBy>SEGAM</cp:lastModifiedBy>
  <cp:lastPrinted>2024-11-06T20:37:40Z</cp:lastPrinted>
  <dcterms:created xsi:type="dcterms:W3CDTF">2020-05-27T14:29:31Z</dcterms:created>
  <dcterms:modified xsi:type="dcterms:W3CDTF">2024-11-06T21:11:58Z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0x010100AEDFB770364FAE44AA5BAECF3C63197D</vt:lpwstr>
  </property>
</Properties>
</file>