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ar García\Desktop\CIGA\DATOS ABIERTOS\Datos Abiertos 2026\Archivos Mediación\"/>
    </mc:Choice>
  </mc:AlternateContent>
  <bookViews>
    <workbookView xWindow="0" yWindow="0" windowWidth="21600" windowHeight="9645"/>
  </bookViews>
  <sheets>
    <sheet name="Hoja1 (3)" sheetId="5" r:id="rId1"/>
    <sheet name="Hoja1 (2)" sheetId="4" r:id="rId2"/>
  </sheets>
  <definedNames>
    <definedName name="_xlnm._FilterDatabase" localSheetId="1" hidden="1">'Hoja1 (2)'!$O$1:$O$78</definedName>
    <definedName name="_xlnm._FilterDatabase" localSheetId="0" hidden="1">'Hoja1 (3)'!$H$1:$H$101</definedName>
    <definedName name="A" localSheetId="0">'Hoja1 (3)'!$1:$1048576</definedName>
    <definedName name="A">'Hoja1 (2)'!$1:$1048576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5" l="1"/>
  <c r="I50" i="5"/>
  <c r="I99" i="5"/>
  <c r="I98" i="5"/>
  <c r="I94" i="5"/>
  <c r="I92" i="5"/>
  <c r="I90" i="5"/>
  <c r="I85" i="5"/>
  <c r="I84" i="5"/>
  <c r="I79" i="5"/>
  <c r="I77" i="5"/>
  <c r="I76" i="5"/>
  <c r="I75" i="5"/>
  <c r="I73" i="5"/>
  <c r="I72" i="5"/>
  <c r="I71" i="5"/>
  <c r="I70" i="5"/>
  <c r="I69" i="5"/>
  <c r="I67" i="5"/>
  <c r="I66" i="5"/>
  <c r="I62" i="5"/>
  <c r="I60" i="5"/>
  <c r="I59" i="5"/>
  <c r="I52" i="5"/>
  <c r="I49" i="5"/>
  <c r="I41" i="5"/>
  <c r="I40" i="5"/>
  <c r="I32" i="5"/>
  <c r="I31" i="5"/>
  <c r="I24" i="5"/>
  <c r="I21" i="5"/>
  <c r="I9" i="5"/>
  <c r="I6" i="5"/>
  <c r="I3" i="5"/>
  <c r="I97" i="5"/>
  <c r="I96" i="5"/>
  <c r="I95" i="5"/>
  <c r="I93" i="5"/>
  <c r="I91" i="5"/>
  <c r="I89" i="5"/>
  <c r="I88" i="5"/>
  <c r="I87" i="5"/>
  <c r="I86" i="5"/>
  <c r="I83" i="5"/>
  <c r="I82" i="5"/>
  <c r="I81" i="5"/>
  <c r="I80" i="5"/>
  <c r="I78" i="5"/>
  <c r="I74" i="5"/>
  <c r="I68" i="5"/>
  <c r="I65" i="5"/>
  <c r="I64" i="5"/>
  <c r="I63" i="5"/>
  <c r="I61" i="5"/>
  <c r="I58" i="5"/>
  <c r="I57" i="5"/>
  <c r="I56" i="5"/>
  <c r="I55" i="5"/>
  <c r="I54" i="5"/>
  <c r="I53" i="5"/>
  <c r="I51" i="5"/>
  <c r="I48" i="5"/>
  <c r="I47" i="5"/>
  <c r="I46" i="5"/>
  <c r="I45" i="5"/>
  <c r="I44" i="5"/>
  <c r="I43" i="5"/>
  <c r="I42" i="5"/>
  <c r="I39" i="5"/>
  <c r="I38" i="5"/>
  <c r="I37" i="5"/>
  <c r="I36" i="5"/>
  <c r="I35" i="5"/>
  <c r="I34" i="5"/>
  <c r="I30" i="5"/>
  <c r="I29" i="5"/>
  <c r="I28" i="5"/>
  <c r="I27" i="5"/>
  <c r="I26" i="5"/>
  <c r="I25" i="5"/>
  <c r="I23" i="5"/>
  <c r="I22" i="5"/>
  <c r="I20" i="5"/>
  <c r="I19" i="5"/>
  <c r="I18" i="5"/>
  <c r="I17" i="5"/>
  <c r="I15" i="5"/>
  <c r="I14" i="5"/>
  <c r="I13" i="5"/>
  <c r="I12" i="5"/>
  <c r="I11" i="5"/>
  <c r="I10" i="5"/>
  <c r="I33" i="5"/>
  <c r="I7" i="5" l="1"/>
  <c r="I2" i="5"/>
  <c r="I5" i="5"/>
  <c r="I4" i="5"/>
  <c r="J74" i="4" l="1"/>
  <c r="J73" i="4"/>
  <c r="J72" i="4"/>
  <c r="J71" i="4"/>
  <c r="J70" i="4"/>
  <c r="J69" i="4"/>
  <c r="J68" i="4"/>
  <c r="J67" i="4"/>
  <c r="J66" i="4"/>
  <c r="J65" i="4"/>
  <c r="J64" i="4"/>
  <c r="J61" i="4"/>
  <c r="J53" i="4"/>
  <c r="J49" i="4"/>
  <c r="J44" i="4"/>
  <c r="J42" i="4"/>
  <c r="J37" i="4"/>
  <c r="J34" i="4"/>
  <c r="J27" i="4"/>
  <c r="J13" i="4"/>
  <c r="J63" i="4" l="1"/>
  <c r="J62" i="4"/>
  <c r="J60" i="4"/>
  <c r="J59" i="4"/>
  <c r="J58" i="4"/>
  <c r="J57" i="4"/>
  <c r="J56" i="4"/>
  <c r="J55" i="4"/>
  <c r="J54" i="4"/>
  <c r="J52" i="4"/>
  <c r="J51" i="4"/>
  <c r="J50" i="4"/>
  <c r="J48" i="4"/>
  <c r="J47" i="4"/>
  <c r="J46" i="4"/>
  <c r="J45" i="4"/>
  <c r="J43" i="4"/>
  <c r="J41" i="4"/>
  <c r="J40" i="4"/>
  <c r="J39" i="4"/>
  <c r="J38" i="4"/>
  <c r="J36" i="4"/>
  <c r="J35" i="4"/>
  <c r="J33" i="4"/>
  <c r="J32" i="4"/>
  <c r="J31" i="4"/>
  <c r="J30" i="4"/>
  <c r="J29" i="4"/>
  <c r="J28" i="4"/>
  <c r="J26" i="4"/>
  <c r="J25" i="4"/>
  <c r="J24" i="4"/>
  <c r="J23" i="4"/>
  <c r="J22" i="4"/>
  <c r="J21" i="4"/>
  <c r="J20" i="4"/>
  <c r="J19" i="4"/>
  <c r="J18" i="4"/>
  <c r="J17" i="4"/>
  <c r="J15" i="4"/>
  <c r="J16" i="4"/>
  <c r="J14" i="4"/>
  <c r="J12" i="4"/>
  <c r="J11" i="4"/>
  <c r="J9" i="4"/>
  <c r="J10" i="4"/>
  <c r="J8" i="4"/>
  <c r="J7" i="4"/>
  <c r="J6" i="4"/>
  <c r="J5" i="4"/>
  <c r="J4" i="4"/>
  <c r="J3" i="4"/>
  <c r="J2" i="4"/>
  <c r="J75" i="4" l="1"/>
  <c r="J76" i="4"/>
  <c r="J77" i="4"/>
  <c r="J78" i="4"/>
</calcChain>
</file>

<file path=xl/sharedStrings.xml><?xml version="1.0" encoding="utf-8"?>
<sst xmlns="http://schemas.openxmlformats.org/spreadsheetml/2006/main" count="1860" uniqueCount="181">
  <si>
    <t>Fecha de inicio</t>
  </si>
  <si>
    <t>Fecha de termino</t>
  </si>
  <si>
    <t>Huachis que ingresaron</t>
  </si>
  <si>
    <t>Nombre</t>
  </si>
  <si>
    <t>Edad</t>
  </si>
  <si>
    <t>Sexo</t>
  </si>
  <si>
    <t>Nacionalidad</t>
  </si>
  <si>
    <t>Estatus: concluyó o desertó</t>
  </si>
  <si>
    <t>Tipo de apoyo (servicio social, practicas profesionales o voluntariado).</t>
  </si>
  <si>
    <t>Número de horas</t>
  </si>
  <si>
    <t>Área de apoyo (sala)</t>
  </si>
  <si>
    <t>Turno</t>
  </si>
  <si>
    <t>Horario</t>
  </si>
  <si>
    <t>Días de la semana</t>
  </si>
  <si>
    <t>Nivel escolar</t>
  </si>
  <si>
    <t>Carrera</t>
  </si>
  <si>
    <t>Monto de la beca (semestral)</t>
  </si>
  <si>
    <t>M´S</t>
  </si>
  <si>
    <t>FS</t>
  </si>
  <si>
    <t>08:30 - 17:00</t>
  </si>
  <si>
    <t>10:30 - 17:00</t>
  </si>
  <si>
    <t>MARTES A VIERNES</t>
  </si>
  <si>
    <t>MEXICANA</t>
  </si>
  <si>
    <t>MUJER</t>
  </si>
  <si>
    <t>HOMBRE</t>
  </si>
  <si>
    <t>VOLUNTARIADO</t>
  </si>
  <si>
    <t>SERVICIO SOCIAL</t>
  </si>
  <si>
    <t>LICENCIATURA</t>
  </si>
  <si>
    <t>NATURALEZA</t>
  </si>
  <si>
    <t>INGENIERÍA</t>
  </si>
  <si>
    <t>COLORES</t>
  </si>
  <si>
    <t>IMPERCEPTIBLE</t>
  </si>
  <si>
    <t>BACHILLERATO</t>
  </si>
  <si>
    <t>DISEÑO</t>
  </si>
  <si>
    <t>RIVERA LARA RICARDO</t>
  </si>
  <si>
    <t>SISTEMAS</t>
  </si>
  <si>
    <t>TORRES ZAIZAR MARTÍN</t>
  </si>
  <si>
    <t>SERRANO MONSIVAIS DIANA LAURA</t>
  </si>
  <si>
    <t>SÁBADO Y DOMINGO</t>
  </si>
  <si>
    <t>REDES Y CONEXIONES</t>
  </si>
  <si>
    <t>DESDE EL ESPACIO</t>
  </si>
  <si>
    <t>TEMPORALES</t>
  </si>
  <si>
    <t>CORRAL</t>
  </si>
  <si>
    <t>RAMOS AMAYA JOSE JULIO</t>
  </si>
  <si>
    <t>ROBLEDO ORTEGA ISABELLA</t>
  </si>
  <si>
    <t>RODRIGUEZ RODRIGUEZ KEVIN</t>
  </si>
  <si>
    <t>HERNANDEZ GARCIA SARA REGINA</t>
  </si>
  <si>
    <t>M'S</t>
  </si>
  <si>
    <t>AMEZCUA FERNANDEZ ANA SOFIA</t>
  </si>
  <si>
    <t>AZANZA MARTINEZ PATRICIO SEBASTIAN</t>
  </si>
  <si>
    <t>BRIANO GONZALEZ JESSICA SUSANA</t>
  </si>
  <si>
    <t>CADENA GUERRERO DANIEL</t>
  </si>
  <si>
    <t>CASTILLO NUÑEZ FERNANDO ALEXANDER</t>
  </si>
  <si>
    <t>CASTRO MOSIVAIS MAXIMILIANO</t>
  </si>
  <si>
    <t>CERDA BAÑUELOS ANTONIO</t>
  </si>
  <si>
    <t>CHAVEZ MARTINEZ PAOLA XIMENA</t>
  </si>
  <si>
    <t>CONTRERAS RAMOS BARBARA</t>
  </si>
  <si>
    <t>CRUZ LOPEZ NATALIA</t>
  </si>
  <si>
    <t>CRUZ LOPEZ ORLANDO</t>
  </si>
  <si>
    <t>CRUZ LOPEZ SEBASTIAN</t>
  </si>
  <si>
    <t>DE LEON CAMARILLO CHRISTIAN AXEL</t>
  </si>
  <si>
    <t>ESTRADA OVALLE GUILLERMO</t>
  </si>
  <si>
    <t>FERNANDEZ OCHOA NAHOMY</t>
  </si>
  <si>
    <t>GALLARDO MEJIA SOFIA</t>
  </si>
  <si>
    <t>GARCIA ESTEBAN AZUL VERONICA</t>
  </si>
  <si>
    <t>GARZA VEGA ALONDRA CECILIA</t>
  </si>
  <si>
    <t>GONZALEZ VACA FERNANDA LIZETH</t>
  </si>
  <si>
    <t>HERNANDEZ GONZALEZ YESSICA VALERIA</t>
  </si>
  <si>
    <t>HERNANDEZ MARTINEZ SOFIA MAYELA</t>
  </si>
  <si>
    <t>HUERTA HERNANDEZ PAULINA</t>
  </si>
  <si>
    <t>JUAREZ ESTALA ELIAN ARTURO</t>
  </si>
  <si>
    <t>MONTOYA MATA MIA MICHELLE</t>
  </si>
  <si>
    <t>NOYOLA MARTINEZ SAMUEL</t>
  </si>
  <si>
    <t>PADILLA MEJIA DAMARIS</t>
  </si>
  <si>
    <t>PADILLA MEJIA LILIANA</t>
  </si>
  <si>
    <t>QUINTERO FLORES ROMINA GUADALUPE</t>
  </si>
  <si>
    <t>RIVERA JARA LAURA JULIA</t>
  </si>
  <si>
    <t>RIVERA MARTINEZ MARIANA</t>
  </si>
  <si>
    <t>RIVERA MERINO LUIS FELIPE</t>
  </si>
  <si>
    <t>RODRIGUEZ VAZQUEZ DAFNE ADALY</t>
  </si>
  <si>
    <t>ROMERO GARCIA DAIRA</t>
  </si>
  <si>
    <t>RUIZ MARTINEZ MARIANA</t>
  </si>
  <si>
    <t>SORIANO VELAZQUEZ JONATHAN</t>
  </si>
  <si>
    <t>SOTO LOPEZ LUDWIKA ESAE</t>
  </si>
  <si>
    <t>VARELA VAZQUEZ JOSUE YAMIL</t>
  </si>
  <si>
    <t>VILLANUEVA TORRES NUBIA LIZETH</t>
  </si>
  <si>
    <t>ZAPATA ZAVALA RODRIGO ADHAIR</t>
  </si>
  <si>
    <t>ZUÑIGA LUCERO ROSA AMELIA</t>
  </si>
  <si>
    <t>AGUIÑAGA GONZALEZ JESUS ABRAHAM</t>
  </si>
  <si>
    <t>FLORES FLORES PERLA RUBÍ</t>
  </si>
  <si>
    <t>GARCIA MARTINEZ YARETZI YAZURE</t>
  </si>
  <si>
    <t>MUÑIZ ACEVEDO KATYA VALERIA</t>
  </si>
  <si>
    <t>NOYOLA VILLANUEVA DULCE MARIA</t>
  </si>
  <si>
    <t>OLIVARES CASTILLO JUAN DANIEL</t>
  </si>
  <si>
    <t>RAMÍREZ CLEMENTE IVANA ABIGAIL</t>
  </si>
  <si>
    <t>RIVERA MARTINEZ MARCO</t>
  </si>
  <si>
    <t>SILVA PALAU LARA ESTEFANIA</t>
  </si>
  <si>
    <t>VARELA VAZQUEZ LISANDRO ZAHID</t>
  </si>
  <si>
    <t>CASTRO ALVARADO FRANCISCO SEBASTIÁN</t>
  </si>
  <si>
    <t>MARTINEZ HERNANDEZ MARICRUZ</t>
  </si>
  <si>
    <t>RAMOS GUZMAN NATALIA GABRIELA</t>
  </si>
  <si>
    <t>APOYO ADMIN</t>
  </si>
  <si>
    <t>CONCLUYÓ</t>
  </si>
  <si>
    <t>CABELLO LOPEZ IÑAKI GERARDO</t>
  </si>
  <si>
    <t>DE SANTIAGO NIETO AXEL ISAI</t>
  </si>
  <si>
    <t>HERNANDEZ SALAZAR MARIO HAZIEL</t>
  </si>
  <si>
    <t>JACOBO HERNANDEZ MONICA</t>
  </si>
  <si>
    <t>MARTÍNEZ DELGADO LUIS DAVID</t>
  </si>
  <si>
    <t>MIRANDA JIMÉNEZ VALERIA</t>
  </si>
  <si>
    <t>MORENO TORRES VALERIA MONSERRAT</t>
  </si>
  <si>
    <t>MUÑOZ RODRÍGUEZ ERNESTO RICARDO</t>
  </si>
  <si>
    <t>NAVA ANGUIANO IREL ESTEFANIA</t>
  </si>
  <si>
    <t>ONTIVEROS PEREZ ARANZA ITZEL</t>
  </si>
  <si>
    <t>ONTIVEROS PEREZ NATALY JAQUELINE</t>
  </si>
  <si>
    <t>ORTEGA CARRERA MIGUEL ANGEL</t>
  </si>
  <si>
    <t>PEDROZA FERNANDEZ SEBASTIAN</t>
  </si>
  <si>
    <t>RODRÍGUEZ CARREON ARTURO</t>
  </si>
  <si>
    <t>SANCHEZ PORTILLO MARIA JOSE</t>
  </si>
  <si>
    <t>VARGAS VEGA VALERIA ALESSANDRA</t>
  </si>
  <si>
    <t>PSICOPEDAGOGÍA</t>
  </si>
  <si>
    <t>ARQUITECTURA</t>
  </si>
  <si>
    <t>M</t>
  </si>
  <si>
    <t>INGENIERÍA EN NANOTECNOLOGÍA</t>
  </si>
  <si>
    <t>DE LEON CORREU JOSÉ MARÍA</t>
  </si>
  <si>
    <t>EDIFICACIÓN</t>
  </si>
  <si>
    <t>MERCADOTECNÍA</t>
  </si>
  <si>
    <t>ADMINISTRACIÓN</t>
  </si>
  <si>
    <t>NEGOCIOS INTERNACIONALES</t>
  </si>
  <si>
    <t>ESTOMATOLOGÍA</t>
  </si>
  <si>
    <t>INGENIERÍA MECANICA</t>
  </si>
  <si>
    <t>TURISMO</t>
  </si>
  <si>
    <t>LENGUAS EXTRANJERAS</t>
  </si>
  <si>
    <t>QFB</t>
  </si>
  <si>
    <t>INGENIERÍA ELECTRONICA</t>
  </si>
  <si>
    <t>INGENIERÍA EN CIBERSEGURIDAD</t>
  </si>
  <si>
    <t>DOBLAJE</t>
  </si>
  <si>
    <t>MECATRONICA</t>
  </si>
  <si>
    <t>TOPOGRAFÍA</t>
  </si>
  <si>
    <t>GASTRONOMÍA</t>
  </si>
  <si>
    <t>FISIOTERAPIA</t>
  </si>
  <si>
    <t>PSICOLOGIA</t>
  </si>
  <si>
    <t>MEDICINA</t>
  </si>
  <si>
    <t>DISEÑO INDUSTRIAL</t>
  </si>
  <si>
    <t>GEOGRAFÍA</t>
  </si>
  <si>
    <t>PSICOLOGÍA</t>
  </si>
  <si>
    <t>DERECHO</t>
  </si>
  <si>
    <t>INENIERÍA INDUSTRIAL</t>
  </si>
  <si>
    <t>ITEM</t>
  </si>
  <si>
    <t>DISEÑO GRÁFICO</t>
  </si>
  <si>
    <t>ENEFERMERÍA</t>
  </si>
  <si>
    <t>DESERTÓ</t>
  </si>
  <si>
    <t>PSICOPEDAGOGIA</t>
  </si>
  <si>
    <t>MATEMATICAS APLICADAS</t>
  </si>
  <si>
    <t>PRÁCTICAS</t>
  </si>
  <si>
    <t>DIFUSIÓN</t>
  </si>
  <si>
    <t>AQUITECTURA</t>
  </si>
  <si>
    <t>REDES</t>
  </si>
  <si>
    <t>ESPACIO</t>
  </si>
  <si>
    <t>ING INDUSTRIAL Y DE SISTEMAS</t>
  </si>
  <si>
    <t>BIOLOGÍA</t>
  </si>
  <si>
    <t>MVZ</t>
  </si>
  <si>
    <t>DISEÑO URBANO</t>
  </si>
  <si>
    <t>DISEÑO DIGITAL</t>
  </si>
  <si>
    <t>MERCADOTECNIA</t>
  </si>
  <si>
    <t>ING. MECATRONICA</t>
  </si>
  <si>
    <t>NEGOCIOS</t>
  </si>
  <si>
    <t>ENFERMERÍA</t>
  </si>
  <si>
    <t>SALUD</t>
  </si>
  <si>
    <t>FISICA</t>
  </si>
  <si>
    <t>ING MECANICA</t>
  </si>
  <si>
    <t>ING. MECATRONCIA</t>
  </si>
  <si>
    <t>ING. ELECTRONICA</t>
  </si>
  <si>
    <t>PEDAGOGIA</t>
  </si>
  <si>
    <t>TEMPO</t>
  </si>
  <si>
    <t>ING SISTEMAS</t>
  </si>
  <si>
    <t>NA</t>
  </si>
  <si>
    <t>GASTRONOMIA</t>
  </si>
  <si>
    <t>ING. SISTEMAS</t>
  </si>
  <si>
    <t>RELACIONES PUBLICAS</t>
  </si>
  <si>
    <t>ARQUEOLOGÍA</t>
  </si>
  <si>
    <t>ING CIBERSEGURIDAD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</si>
</sst>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20" fontId="0" fillId="0" borderId="1" xfId="0" applyNumberFormat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zoomScale="70" zoomScaleNormal="70" workbookViewId="0">
      <selection activeCell="L110" sqref="L110"/>
    </sheetView>
  </sheetViews>
  <sheetFormatPr baseColWidth="10" defaultRowHeight="15" x14ac:dyDescent="0.25"/>
  <cols>
    <col min="1" max="2" width="12.42578125" style="2" bestFit="1" customWidth="1"/>
    <col min="3" max="3" width="13.140625" customWidth="1"/>
    <col min="4" max="4" width="6.85546875" style="2" bestFit="1" customWidth="1"/>
    <col min="5" max="5" width="9.42578125" style="2" bestFit="1" customWidth="1"/>
    <col min="6" max="6" width="15.28515625" style="2" bestFit="1" customWidth="1"/>
    <col min="7" max="7" width="13" style="2" bestFit="1" customWidth="1"/>
    <col min="8" max="8" width="31.28515625" bestFit="1" customWidth="1"/>
    <col min="9" max="9" width="12.140625" style="2" bestFit="1" customWidth="1"/>
    <col min="10" max="10" width="27.140625" style="2" bestFit="1" customWidth="1"/>
    <col min="11" max="11" width="7.85546875" bestFit="1" customWidth="1"/>
    <col min="12" max="12" width="13.85546875" bestFit="1" customWidth="1"/>
    <col min="13" max="13" width="22.42578125" style="2" bestFit="1" customWidth="1"/>
    <col min="14" max="14" width="22" style="2" bestFit="1" customWidth="1"/>
    <col min="15" max="15" width="44.42578125" style="2" bestFit="1" customWidth="1"/>
    <col min="16" max="16" width="12.85546875" bestFit="1" customWidth="1"/>
  </cols>
  <sheetData>
    <row r="1" spans="1:16" ht="63.75" customHeight="1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 spans="1:16" x14ac:dyDescent="0.25">
      <c r="A2" s="3">
        <v>46038</v>
      </c>
      <c r="B2" s="3">
        <v>46203</v>
      </c>
      <c r="C2" s="4">
        <v>1</v>
      </c>
      <c r="D2" s="4">
        <v>18</v>
      </c>
      <c r="E2" s="4" t="s">
        <v>24</v>
      </c>
      <c r="F2" s="4" t="s">
        <v>22</v>
      </c>
      <c r="G2" s="4" t="s">
        <v>150</v>
      </c>
      <c r="H2" s="7" t="s">
        <v>25</v>
      </c>
      <c r="I2" s="5">
        <f t="shared" ref="I2:I3" si="0">P2/23</f>
        <v>301</v>
      </c>
      <c r="J2" s="7" t="s">
        <v>156</v>
      </c>
      <c r="K2" s="4" t="s">
        <v>18</v>
      </c>
      <c r="L2" s="6" t="s">
        <v>20</v>
      </c>
      <c r="M2" s="4" t="s">
        <v>38</v>
      </c>
      <c r="N2" s="4" t="s">
        <v>27</v>
      </c>
      <c r="O2" s="4" t="s">
        <v>151</v>
      </c>
      <c r="P2" s="8">
        <v>6923</v>
      </c>
    </row>
    <row r="3" spans="1:16" x14ac:dyDescent="0.25">
      <c r="A3" s="3">
        <v>46174</v>
      </c>
      <c r="B3" s="3">
        <v>46234</v>
      </c>
      <c r="C3" s="4">
        <v>2</v>
      </c>
      <c r="D3" s="4">
        <v>18</v>
      </c>
      <c r="E3" s="4" t="s">
        <v>23</v>
      </c>
      <c r="F3" s="4" t="s">
        <v>22</v>
      </c>
      <c r="G3" s="4" t="s">
        <v>102</v>
      </c>
      <c r="H3" s="4" t="s">
        <v>25</v>
      </c>
      <c r="I3" s="5">
        <f t="shared" si="0"/>
        <v>160.93478260869566</v>
      </c>
      <c r="J3" s="7" t="s">
        <v>31</v>
      </c>
      <c r="K3" s="4" t="s">
        <v>17</v>
      </c>
      <c r="L3" s="6" t="s">
        <v>19</v>
      </c>
      <c r="M3" s="4" t="s">
        <v>21</v>
      </c>
      <c r="N3" s="4" t="s">
        <v>27</v>
      </c>
      <c r="O3" s="4" t="s">
        <v>152</v>
      </c>
      <c r="P3" s="8">
        <v>3701.5</v>
      </c>
    </row>
    <row r="4" spans="1:16" x14ac:dyDescent="0.25">
      <c r="A4" s="3">
        <v>46189</v>
      </c>
      <c r="B4" s="3">
        <v>46234</v>
      </c>
      <c r="C4" s="4">
        <v>3</v>
      </c>
      <c r="D4" s="4">
        <v>21</v>
      </c>
      <c r="E4" s="4" t="s">
        <v>24</v>
      </c>
      <c r="F4" s="4" t="s">
        <v>22</v>
      </c>
      <c r="G4" s="4" t="s">
        <v>102</v>
      </c>
      <c r="H4" s="4" t="s">
        <v>153</v>
      </c>
      <c r="I4" s="5">
        <f>P4/40</f>
        <v>124.5</v>
      </c>
      <c r="J4" s="7" t="s">
        <v>154</v>
      </c>
      <c r="K4" s="4" t="s">
        <v>17</v>
      </c>
      <c r="L4" s="6" t="s">
        <v>19</v>
      </c>
      <c r="M4" s="4" t="s">
        <v>21</v>
      </c>
      <c r="N4" s="4" t="s">
        <v>27</v>
      </c>
      <c r="O4" s="4" t="s">
        <v>148</v>
      </c>
      <c r="P4" s="8">
        <v>4980</v>
      </c>
    </row>
    <row r="5" spans="1:16" x14ac:dyDescent="0.25">
      <c r="A5" s="3">
        <v>46174</v>
      </c>
      <c r="B5" s="3">
        <v>46234</v>
      </c>
      <c r="C5" s="4">
        <v>4</v>
      </c>
      <c r="D5" s="4">
        <v>20</v>
      </c>
      <c r="E5" s="4" t="s">
        <v>23</v>
      </c>
      <c r="F5" s="4" t="s">
        <v>22</v>
      </c>
      <c r="G5" s="4" t="s">
        <v>102</v>
      </c>
      <c r="H5" s="7" t="s">
        <v>26</v>
      </c>
      <c r="I5" s="5">
        <f>P5/15</f>
        <v>346.5</v>
      </c>
      <c r="J5" s="4" t="s">
        <v>28</v>
      </c>
      <c r="K5" s="4" t="s">
        <v>18</v>
      </c>
      <c r="L5" s="6" t="s">
        <v>20</v>
      </c>
      <c r="M5" s="4" t="s">
        <v>38</v>
      </c>
      <c r="N5" s="4" t="s">
        <v>27</v>
      </c>
      <c r="O5" s="4" t="s">
        <v>155</v>
      </c>
      <c r="P5" s="8">
        <v>5197.5</v>
      </c>
    </row>
    <row r="6" spans="1:16" x14ac:dyDescent="0.25">
      <c r="A6" s="3">
        <v>46038</v>
      </c>
      <c r="B6" s="3">
        <v>46127</v>
      </c>
      <c r="C6" s="4">
        <v>5</v>
      </c>
      <c r="D6" s="4">
        <v>19</v>
      </c>
      <c r="E6" s="4" t="s">
        <v>23</v>
      </c>
      <c r="F6" s="4" t="s">
        <v>22</v>
      </c>
      <c r="G6" s="4" t="s">
        <v>150</v>
      </c>
      <c r="H6" s="7" t="s">
        <v>25</v>
      </c>
      <c r="I6" s="5">
        <f t="shared" ref="I6" si="1">P6/23</f>
        <v>79</v>
      </c>
      <c r="J6" s="4" t="s">
        <v>41</v>
      </c>
      <c r="K6" s="4" t="s">
        <v>17</v>
      </c>
      <c r="L6" s="6" t="s">
        <v>19</v>
      </c>
      <c r="M6" s="4" t="s">
        <v>21</v>
      </c>
      <c r="N6" s="4" t="s">
        <v>32</v>
      </c>
      <c r="O6" s="4" t="s">
        <v>32</v>
      </c>
      <c r="P6" s="8">
        <v>1817</v>
      </c>
    </row>
    <row r="7" spans="1:16" x14ac:dyDescent="0.25">
      <c r="A7" s="3">
        <v>46174</v>
      </c>
      <c r="B7" s="3">
        <v>46234</v>
      </c>
      <c r="C7" s="4">
        <v>6</v>
      </c>
      <c r="D7" s="4">
        <v>16</v>
      </c>
      <c r="E7" s="4" t="s">
        <v>24</v>
      </c>
      <c r="F7" s="4" t="s">
        <v>22</v>
      </c>
      <c r="G7" s="4" t="s">
        <v>102</v>
      </c>
      <c r="H7" s="7" t="s">
        <v>26</v>
      </c>
      <c r="I7" s="5">
        <f>P7/15</f>
        <v>261</v>
      </c>
      <c r="J7" s="4" t="s">
        <v>156</v>
      </c>
      <c r="K7" s="4" t="s">
        <v>18</v>
      </c>
      <c r="L7" s="6" t="s">
        <v>20</v>
      </c>
      <c r="M7" s="4" t="s">
        <v>38</v>
      </c>
      <c r="N7" s="4" t="s">
        <v>32</v>
      </c>
      <c r="O7" s="4" t="s">
        <v>32</v>
      </c>
      <c r="P7" s="8">
        <v>3915</v>
      </c>
    </row>
    <row r="8" spans="1:16" x14ac:dyDescent="0.25">
      <c r="A8" s="3">
        <v>46113</v>
      </c>
      <c r="B8" s="3">
        <v>46234</v>
      </c>
      <c r="C8" s="4">
        <v>7</v>
      </c>
      <c r="D8" s="4">
        <v>21</v>
      </c>
      <c r="E8" s="4" t="s">
        <v>23</v>
      </c>
      <c r="F8" s="4" t="s">
        <v>22</v>
      </c>
      <c r="G8" s="4" t="s">
        <v>102</v>
      </c>
      <c r="H8" s="7" t="s">
        <v>25</v>
      </c>
      <c r="I8" s="5">
        <f>P8/40</f>
        <v>238.5</v>
      </c>
      <c r="J8" s="4" t="s">
        <v>166</v>
      </c>
      <c r="K8" s="4" t="s">
        <v>18</v>
      </c>
      <c r="L8" s="6" t="s">
        <v>20</v>
      </c>
      <c r="M8" s="4" t="s">
        <v>38</v>
      </c>
      <c r="N8" s="4" t="s">
        <v>27</v>
      </c>
      <c r="O8" s="4" t="s">
        <v>141</v>
      </c>
      <c r="P8" s="8">
        <v>9540</v>
      </c>
    </row>
    <row r="9" spans="1:16" x14ac:dyDescent="0.25">
      <c r="A9" s="3">
        <v>46174</v>
      </c>
      <c r="B9" s="3">
        <v>46218</v>
      </c>
      <c r="C9" s="4">
        <v>8</v>
      </c>
      <c r="D9" s="4">
        <v>17</v>
      </c>
      <c r="E9" s="4" t="s">
        <v>24</v>
      </c>
      <c r="F9" s="4" t="s">
        <v>22</v>
      </c>
      <c r="G9" s="4" t="s">
        <v>150</v>
      </c>
      <c r="H9" s="7" t="s">
        <v>25</v>
      </c>
      <c r="I9" s="5">
        <f t="shared" ref="I9" si="2">P9/23</f>
        <v>71</v>
      </c>
      <c r="J9" s="4" t="s">
        <v>28</v>
      </c>
      <c r="K9" s="4" t="s">
        <v>17</v>
      </c>
      <c r="L9" s="6" t="s">
        <v>19</v>
      </c>
      <c r="M9" s="4" t="s">
        <v>21</v>
      </c>
      <c r="N9" s="4" t="s">
        <v>32</v>
      </c>
      <c r="O9" s="4" t="s">
        <v>32</v>
      </c>
      <c r="P9" s="8">
        <v>1633</v>
      </c>
    </row>
    <row r="10" spans="1:16" x14ac:dyDescent="0.25">
      <c r="A10" s="3">
        <v>46083</v>
      </c>
      <c r="B10" s="3">
        <v>46127</v>
      </c>
      <c r="C10" s="4">
        <v>9</v>
      </c>
      <c r="D10" s="4">
        <v>17</v>
      </c>
      <c r="E10" s="4" t="s">
        <v>24</v>
      </c>
      <c r="F10" s="4" t="s">
        <v>22</v>
      </c>
      <c r="G10" s="4" t="s">
        <v>150</v>
      </c>
      <c r="H10" s="7" t="s">
        <v>26</v>
      </c>
      <c r="I10" s="5">
        <f t="shared" ref="I10:I15" si="3">P10/15</f>
        <v>90</v>
      </c>
      <c r="J10" s="4" t="s">
        <v>31</v>
      </c>
      <c r="K10" s="4" t="s">
        <v>17</v>
      </c>
      <c r="L10" s="6" t="s">
        <v>19</v>
      </c>
      <c r="M10" s="4" t="s">
        <v>21</v>
      </c>
      <c r="N10" s="4" t="s">
        <v>32</v>
      </c>
      <c r="O10" s="4" t="s">
        <v>32</v>
      </c>
      <c r="P10" s="8">
        <v>1350</v>
      </c>
    </row>
    <row r="11" spans="1:16" x14ac:dyDescent="0.25">
      <c r="A11" s="3">
        <v>46174</v>
      </c>
      <c r="B11" s="3">
        <v>46234</v>
      </c>
      <c r="C11" s="4">
        <v>10</v>
      </c>
      <c r="D11" s="4">
        <v>16</v>
      </c>
      <c r="E11" s="4" t="s">
        <v>23</v>
      </c>
      <c r="F11" s="4" t="s">
        <v>22</v>
      </c>
      <c r="G11" s="4" t="s">
        <v>102</v>
      </c>
      <c r="H11" s="7" t="s">
        <v>26</v>
      </c>
      <c r="I11" s="5">
        <f t="shared" si="3"/>
        <v>238</v>
      </c>
      <c r="J11" s="4" t="s">
        <v>28</v>
      </c>
      <c r="K11" s="4" t="s">
        <v>18</v>
      </c>
      <c r="L11" s="6" t="s">
        <v>20</v>
      </c>
      <c r="M11" s="4" t="s">
        <v>38</v>
      </c>
      <c r="N11" s="4" t="s">
        <v>32</v>
      </c>
      <c r="O11" s="4" t="s">
        <v>32</v>
      </c>
      <c r="P11" s="8">
        <v>3570</v>
      </c>
    </row>
    <row r="12" spans="1:16" x14ac:dyDescent="0.25">
      <c r="A12" s="3">
        <v>46174</v>
      </c>
      <c r="B12" s="3">
        <v>46234</v>
      </c>
      <c r="C12" s="4">
        <v>11</v>
      </c>
      <c r="D12" s="4">
        <v>16</v>
      </c>
      <c r="E12" s="4" t="s">
        <v>23</v>
      </c>
      <c r="F12" s="4" t="s">
        <v>22</v>
      </c>
      <c r="G12" s="4" t="s">
        <v>102</v>
      </c>
      <c r="H12" s="4" t="s">
        <v>26</v>
      </c>
      <c r="I12" s="5">
        <f t="shared" si="3"/>
        <v>271</v>
      </c>
      <c r="J12" s="4" t="s">
        <v>157</v>
      </c>
      <c r="K12" s="4" t="s">
        <v>18</v>
      </c>
      <c r="L12" s="6" t="s">
        <v>20</v>
      </c>
      <c r="M12" s="4" t="s">
        <v>38</v>
      </c>
      <c r="N12" s="4" t="s">
        <v>32</v>
      </c>
      <c r="O12" s="4" t="s">
        <v>32</v>
      </c>
      <c r="P12" s="8">
        <v>4065</v>
      </c>
    </row>
    <row r="13" spans="1:16" x14ac:dyDescent="0.25">
      <c r="A13" s="3">
        <v>46174</v>
      </c>
      <c r="B13" s="3">
        <v>46234</v>
      </c>
      <c r="C13" s="4">
        <v>12</v>
      </c>
      <c r="D13" s="4">
        <v>21</v>
      </c>
      <c r="E13" s="4" t="s">
        <v>23</v>
      </c>
      <c r="F13" s="4" t="s">
        <v>22</v>
      </c>
      <c r="G13" s="4" t="s">
        <v>102</v>
      </c>
      <c r="H13" s="4" t="s">
        <v>26</v>
      </c>
      <c r="I13" s="5">
        <f t="shared" si="3"/>
        <v>168.36666666666667</v>
      </c>
      <c r="J13" s="4" t="s">
        <v>30</v>
      </c>
      <c r="K13" s="4" t="s">
        <v>18</v>
      </c>
      <c r="L13" s="6" t="s">
        <v>20</v>
      </c>
      <c r="M13" s="4" t="s">
        <v>38</v>
      </c>
      <c r="N13" s="4" t="s">
        <v>27</v>
      </c>
      <c r="O13" s="4" t="s">
        <v>155</v>
      </c>
      <c r="P13" s="8">
        <v>2525.5</v>
      </c>
    </row>
    <row r="14" spans="1:16" x14ac:dyDescent="0.25">
      <c r="A14" s="3">
        <v>46174</v>
      </c>
      <c r="B14" s="3">
        <v>46234</v>
      </c>
      <c r="C14" s="4">
        <v>13</v>
      </c>
      <c r="D14" s="4">
        <v>21</v>
      </c>
      <c r="E14" s="4" t="s">
        <v>23</v>
      </c>
      <c r="F14" s="4" t="s">
        <v>22</v>
      </c>
      <c r="G14" s="4" t="s">
        <v>102</v>
      </c>
      <c r="H14" s="7" t="s">
        <v>26</v>
      </c>
      <c r="I14" s="5">
        <f t="shared" si="3"/>
        <v>248</v>
      </c>
      <c r="J14" s="7" t="s">
        <v>28</v>
      </c>
      <c r="K14" s="4" t="s">
        <v>18</v>
      </c>
      <c r="L14" s="6" t="s">
        <v>20</v>
      </c>
      <c r="M14" s="4" t="s">
        <v>38</v>
      </c>
      <c r="N14" s="4" t="s">
        <v>27</v>
      </c>
      <c r="O14" s="4" t="s">
        <v>155</v>
      </c>
      <c r="P14" s="8">
        <v>3720</v>
      </c>
    </row>
    <row r="15" spans="1:16" x14ac:dyDescent="0.25">
      <c r="A15" s="3">
        <v>46053</v>
      </c>
      <c r="B15" s="3">
        <v>46234</v>
      </c>
      <c r="C15" s="4">
        <v>14</v>
      </c>
      <c r="D15" s="4">
        <v>21</v>
      </c>
      <c r="E15" s="4" t="s">
        <v>23</v>
      </c>
      <c r="F15" s="4" t="s">
        <v>22</v>
      </c>
      <c r="G15" s="4" t="s">
        <v>102</v>
      </c>
      <c r="H15" s="7" t="s">
        <v>26</v>
      </c>
      <c r="I15" s="5">
        <f t="shared" si="3"/>
        <v>828.9666666666667</v>
      </c>
      <c r="J15" s="7" t="s">
        <v>157</v>
      </c>
      <c r="K15" s="4" t="s">
        <v>17</v>
      </c>
      <c r="L15" s="6" t="s">
        <v>19</v>
      </c>
      <c r="M15" s="4" t="s">
        <v>21</v>
      </c>
      <c r="N15" s="4" t="s">
        <v>27</v>
      </c>
      <c r="O15" s="4" t="s">
        <v>158</v>
      </c>
      <c r="P15" s="8">
        <v>12434.5</v>
      </c>
    </row>
    <row r="16" spans="1:16" x14ac:dyDescent="0.25">
      <c r="A16" s="3">
        <v>46023</v>
      </c>
      <c r="B16" s="3">
        <v>46082</v>
      </c>
      <c r="C16" s="4">
        <v>15</v>
      </c>
      <c r="D16" s="4">
        <v>18</v>
      </c>
      <c r="E16" s="4" t="s">
        <v>24</v>
      </c>
      <c r="F16" s="4" t="s">
        <v>22</v>
      </c>
      <c r="G16" s="4" t="s">
        <v>150</v>
      </c>
      <c r="H16" s="7" t="s">
        <v>25</v>
      </c>
      <c r="I16" s="5"/>
      <c r="J16" s="7" t="s">
        <v>28</v>
      </c>
      <c r="K16" s="4" t="s">
        <v>18</v>
      </c>
      <c r="L16" s="6" t="s">
        <v>20</v>
      </c>
      <c r="M16" s="4" t="s">
        <v>38</v>
      </c>
      <c r="N16" s="4" t="s">
        <v>32</v>
      </c>
      <c r="O16" s="4" t="s">
        <v>32</v>
      </c>
      <c r="P16" s="8">
        <v>1426</v>
      </c>
    </row>
    <row r="17" spans="1:16" x14ac:dyDescent="0.25">
      <c r="A17" s="3">
        <v>46174</v>
      </c>
      <c r="B17" s="3">
        <v>46218</v>
      </c>
      <c r="C17" s="4">
        <v>16</v>
      </c>
      <c r="D17" s="4">
        <v>28</v>
      </c>
      <c r="E17" s="4" t="s">
        <v>24</v>
      </c>
      <c r="F17" s="4" t="s">
        <v>22</v>
      </c>
      <c r="G17" s="4" t="s">
        <v>102</v>
      </c>
      <c r="H17" s="4" t="s">
        <v>26</v>
      </c>
      <c r="I17" s="5">
        <f t="shared" ref="I17:I20" si="4">P17/15</f>
        <v>166</v>
      </c>
      <c r="J17" s="7" t="s">
        <v>28</v>
      </c>
      <c r="K17" s="4" t="s">
        <v>18</v>
      </c>
      <c r="L17" s="6" t="s">
        <v>20</v>
      </c>
      <c r="M17" s="4" t="s">
        <v>38</v>
      </c>
      <c r="N17" s="4" t="s">
        <v>27</v>
      </c>
      <c r="O17" s="4" t="s">
        <v>155</v>
      </c>
      <c r="P17" s="8">
        <v>2490</v>
      </c>
    </row>
    <row r="18" spans="1:16" x14ac:dyDescent="0.25">
      <c r="A18" s="3">
        <v>46113</v>
      </c>
      <c r="B18" s="3">
        <v>46234</v>
      </c>
      <c r="C18" s="4">
        <v>17</v>
      </c>
      <c r="D18" s="4">
        <v>17</v>
      </c>
      <c r="E18" s="4" t="s">
        <v>24</v>
      </c>
      <c r="F18" s="4" t="s">
        <v>22</v>
      </c>
      <c r="G18" s="4" t="s">
        <v>102</v>
      </c>
      <c r="H18" s="7" t="s">
        <v>26</v>
      </c>
      <c r="I18" s="5">
        <f t="shared" si="4"/>
        <v>525.16666666666663</v>
      </c>
      <c r="J18" s="4" t="s">
        <v>31</v>
      </c>
      <c r="K18" s="4" t="s">
        <v>17</v>
      </c>
      <c r="L18" s="6" t="s">
        <v>19</v>
      </c>
      <c r="M18" s="4" t="s">
        <v>21</v>
      </c>
      <c r="N18" s="4" t="s">
        <v>32</v>
      </c>
      <c r="O18" s="4" t="s">
        <v>32</v>
      </c>
      <c r="P18" s="8">
        <v>7877.5</v>
      </c>
    </row>
    <row r="19" spans="1:16" x14ac:dyDescent="0.25">
      <c r="A19" s="3">
        <v>46174</v>
      </c>
      <c r="B19" s="3">
        <v>46234</v>
      </c>
      <c r="C19" s="4">
        <v>18</v>
      </c>
      <c r="D19" s="4">
        <v>21</v>
      </c>
      <c r="E19" s="4" t="s">
        <v>23</v>
      </c>
      <c r="F19" s="4" t="s">
        <v>22</v>
      </c>
      <c r="G19" s="4" t="s">
        <v>102</v>
      </c>
      <c r="H19" s="7" t="s">
        <v>26</v>
      </c>
      <c r="I19" s="5">
        <f t="shared" si="4"/>
        <v>299.5</v>
      </c>
      <c r="J19" s="4" t="s">
        <v>156</v>
      </c>
      <c r="K19" s="4" t="s">
        <v>18</v>
      </c>
      <c r="L19" s="6" t="s">
        <v>20</v>
      </c>
      <c r="M19" s="4" t="s">
        <v>38</v>
      </c>
      <c r="N19" s="4" t="s">
        <v>27</v>
      </c>
      <c r="O19" s="4" t="s">
        <v>155</v>
      </c>
      <c r="P19" s="8">
        <v>4492.5</v>
      </c>
    </row>
    <row r="20" spans="1:16" x14ac:dyDescent="0.25">
      <c r="A20" s="3">
        <v>46174</v>
      </c>
      <c r="B20" s="3">
        <v>46234</v>
      </c>
      <c r="C20" s="4">
        <v>19</v>
      </c>
      <c r="D20" s="4">
        <v>22</v>
      </c>
      <c r="E20" s="4" t="s">
        <v>23</v>
      </c>
      <c r="F20" s="4" t="s">
        <v>22</v>
      </c>
      <c r="G20" s="4" t="s">
        <v>102</v>
      </c>
      <c r="H20" s="7" t="s">
        <v>26</v>
      </c>
      <c r="I20" s="5">
        <f t="shared" si="4"/>
        <v>248</v>
      </c>
      <c r="J20" s="4" t="s">
        <v>156</v>
      </c>
      <c r="K20" s="4" t="s">
        <v>18</v>
      </c>
      <c r="L20" s="6" t="s">
        <v>20</v>
      </c>
      <c r="M20" s="4" t="s">
        <v>38</v>
      </c>
      <c r="N20" s="4" t="s">
        <v>27</v>
      </c>
      <c r="O20" s="4" t="s">
        <v>155</v>
      </c>
      <c r="P20" s="8">
        <v>3720</v>
      </c>
    </row>
    <row r="21" spans="1:16" x14ac:dyDescent="0.25">
      <c r="A21" s="3">
        <v>46113</v>
      </c>
      <c r="B21" s="3">
        <v>46203</v>
      </c>
      <c r="C21" s="4">
        <v>20</v>
      </c>
      <c r="D21" s="4">
        <v>21</v>
      </c>
      <c r="E21" s="4" t="s">
        <v>24</v>
      </c>
      <c r="F21" s="4" t="s">
        <v>22</v>
      </c>
      <c r="G21" s="4" t="s">
        <v>150</v>
      </c>
      <c r="H21" s="7" t="s">
        <v>25</v>
      </c>
      <c r="I21" s="5">
        <f t="shared" ref="I21" si="5">P21/23</f>
        <v>186.5</v>
      </c>
      <c r="J21" s="4" t="s">
        <v>28</v>
      </c>
      <c r="K21" s="4" t="s">
        <v>17</v>
      </c>
      <c r="L21" s="6" t="s">
        <v>19</v>
      </c>
      <c r="M21" s="4" t="s">
        <v>21</v>
      </c>
      <c r="N21" s="4" t="s">
        <v>27</v>
      </c>
      <c r="O21" s="4" t="s">
        <v>159</v>
      </c>
      <c r="P21" s="8">
        <v>4289.5</v>
      </c>
    </row>
    <row r="22" spans="1:16" x14ac:dyDescent="0.25">
      <c r="A22" s="3">
        <v>46174</v>
      </c>
      <c r="B22" s="3">
        <v>46234</v>
      </c>
      <c r="C22" s="4">
        <v>21</v>
      </c>
      <c r="D22" s="4">
        <v>21</v>
      </c>
      <c r="E22" s="4" t="s">
        <v>24</v>
      </c>
      <c r="F22" s="4" t="s">
        <v>22</v>
      </c>
      <c r="G22" s="4" t="s">
        <v>102</v>
      </c>
      <c r="H22" s="7" t="s">
        <v>26</v>
      </c>
      <c r="I22" s="5">
        <f t="shared" ref="I22:I23" si="6">P22/15</f>
        <v>268.5</v>
      </c>
      <c r="J22" s="7" t="s">
        <v>31</v>
      </c>
      <c r="K22" s="4" t="s">
        <v>18</v>
      </c>
      <c r="L22" s="6" t="s">
        <v>20</v>
      </c>
      <c r="M22" s="4" t="s">
        <v>38</v>
      </c>
      <c r="N22" s="4" t="s">
        <v>27</v>
      </c>
      <c r="O22" s="4" t="s">
        <v>155</v>
      </c>
      <c r="P22" s="8">
        <v>4027.5</v>
      </c>
    </row>
    <row r="23" spans="1:16" x14ac:dyDescent="0.25">
      <c r="A23" s="3">
        <v>46174</v>
      </c>
      <c r="B23" s="3">
        <v>46234</v>
      </c>
      <c r="C23" s="4">
        <v>22</v>
      </c>
      <c r="D23" s="4">
        <v>16</v>
      </c>
      <c r="E23" s="4" t="s">
        <v>23</v>
      </c>
      <c r="F23" s="4" t="s">
        <v>22</v>
      </c>
      <c r="G23" s="4" t="s">
        <v>102</v>
      </c>
      <c r="H23" s="7" t="s">
        <v>26</v>
      </c>
      <c r="I23" s="5">
        <f t="shared" si="6"/>
        <v>185</v>
      </c>
      <c r="J23" s="7" t="s">
        <v>30</v>
      </c>
      <c r="K23" s="4" t="s">
        <v>18</v>
      </c>
      <c r="L23" s="6" t="s">
        <v>20</v>
      </c>
      <c r="M23" s="4" t="s">
        <v>38</v>
      </c>
      <c r="N23" s="4" t="s">
        <v>32</v>
      </c>
      <c r="O23" s="4" t="s">
        <v>32</v>
      </c>
      <c r="P23" s="8">
        <v>2775</v>
      </c>
    </row>
    <row r="24" spans="1:16" x14ac:dyDescent="0.25">
      <c r="A24" s="3">
        <v>46128</v>
      </c>
      <c r="B24" s="3">
        <v>46142</v>
      </c>
      <c r="C24" s="4">
        <v>23</v>
      </c>
      <c r="D24" s="4">
        <v>27</v>
      </c>
      <c r="E24" s="4" t="s">
        <v>23</v>
      </c>
      <c r="F24" s="4" t="s">
        <v>22</v>
      </c>
      <c r="G24" s="4" t="s">
        <v>150</v>
      </c>
      <c r="H24" s="7" t="s">
        <v>25</v>
      </c>
      <c r="I24" s="5">
        <f t="shared" ref="I24" si="7">P24/23</f>
        <v>112</v>
      </c>
      <c r="J24" s="4" t="s">
        <v>42</v>
      </c>
      <c r="K24" s="4" t="s">
        <v>17</v>
      </c>
      <c r="L24" s="6" t="s">
        <v>19</v>
      </c>
      <c r="M24" s="4" t="s">
        <v>21</v>
      </c>
      <c r="N24" s="4" t="s">
        <v>27</v>
      </c>
      <c r="O24" s="4" t="s">
        <v>160</v>
      </c>
      <c r="P24" s="8">
        <v>2576</v>
      </c>
    </row>
    <row r="25" spans="1:16" x14ac:dyDescent="0.25">
      <c r="A25" s="3">
        <v>46038</v>
      </c>
      <c r="B25" s="3">
        <v>46096</v>
      </c>
      <c r="C25" s="4">
        <v>24</v>
      </c>
      <c r="D25" s="4">
        <v>17</v>
      </c>
      <c r="E25" s="4" t="s">
        <v>24</v>
      </c>
      <c r="F25" s="4" t="s">
        <v>22</v>
      </c>
      <c r="G25" s="4" t="s">
        <v>150</v>
      </c>
      <c r="H25" s="7" t="s">
        <v>26</v>
      </c>
      <c r="I25" s="5">
        <f t="shared" ref="I25:I30" si="8">P25/15</f>
        <v>132</v>
      </c>
      <c r="J25" s="7" t="s">
        <v>156</v>
      </c>
      <c r="K25" s="4" t="s">
        <v>18</v>
      </c>
      <c r="L25" s="6" t="s">
        <v>20</v>
      </c>
      <c r="M25" s="4" t="s">
        <v>38</v>
      </c>
      <c r="N25" s="4" t="s">
        <v>32</v>
      </c>
      <c r="O25" s="4" t="s">
        <v>32</v>
      </c>
      <c r="P25" s="8">
        <v>1980</v>
      </c>
    </row>
    <row r="26" spans="1:16" x14ac:dyDescent="0.25">
      <c r="A26" s="3">
        <v>46174</v>
      </c>
      <c r="B26" s="3">
        <v>46234</v>
      </c>
      <c r="C26" s="4">
        <v>25</v>
      </c>
      <c r="D26" s="4">
        <v>20</v>
      </c>
      <c r="E26" s="4" t="s">
        <v>23</v>
      </c>
      <c r="F26" s="4" t="s">
        <v>22</v>
      </c>
      <c r="G26" s="4" t="s">
        <v>102</v>
      </c>
      <c r="H26" s="7" t="s">
        <v>26</v>
      </c>
      <c r="I26" s="5">
        <f t="shared" si="8"/>
        <v>220</v>
      </c>
      <c r="J26" s="4" t="s">
        <v>30</v>
      </c>
      <c r="K26" s="4" t="s">
        <v>18</v>
      </c>
      <c r="L26" s="6" t="s">
        <v>20</v>
      </c>
      <c r="M26" s="4" t="s">
        <v>38</v>
      </c>
      <c r="N26" s="4" t="s">
        <v>27</v>
      </c>
      <c r="O26" s="4" t="s">
        <v>161</v>
      </c>
      <c r="P26" s="8">
        <v>3300</v>
      </c>
    </row>
    <row r="27" spans="1:16" x14ac:dyDescent="0.25">
      <c r="A27" s="3">
        <v>46174</v>
      </c>
      <c r="B27" s="3">
        <v>46218</v>
      </c>
      <c r="C27" s="4">
        <v>26</v>
      </c>
      <c r="D27" s="4">
        <v>20</v>
      </c>
      <c r="E27" s="4" t="s">
        <v>23</v>
      </c>
      <c r="F27" s="4" t="s">
        <v>22</v>
      </c>
      <c r="G27" s="4" t="s">
        <v>102</v>
      </c>
      <c r="H27" s="7" t="s">
        <v>26</v>
      </c>
      <c r="I27" s="5">
        <f t="shared" si="8"/>
        <v>163</v>
      </c>
      <c r="J27" s="4" t="s">
        <v>30</v>
      </c>
      <c r="K27" s="4" t="s">
        <v>17</v>
      </c>
      <c r="L27" s="6" t="s">
        <v>19</v>
      </c>
      <c r="M27" s="4" t="s">
        <v>21</v>
      </c>
      <c r="N27" s="4" t="s">
        <v>27</v>
      </c>
      <c r="O27" s="4" t="s">
        <v>155</v>
      </c>
      <c r="P27" s="8">
        <v>2445</v>
      </c>
    </row>
    <row r="28" spans="1:16" x14ac:dyDescent="0.25">
      <c r="A28" s="3">
        <v>46083</v>
      </c>
      <c r="B28" s="3">
        <v>46127</v>
      </c>
      <c r="C28" s="4">
        <v>27</v>
      </c>
      <c r="D28" s="4">
        <v>17</v>
      </c>
      <c r="E28" s="4" t="s">
        <v>24</v>
      </c>
      <c r="F28" s="4" t="s">
        <v>22</v>
      </c>
      <c r="G28" s="4" t="s">
        <v>150</v>
      </c>
      <c r="H28" s="7" t="s">
        <v>26</v>
      </c>
      <c r="I28" s="5">
        <f t="shared" si="8"/>
        <v>170.5</v>
      </c>
      <c r="J28" s="4" t="s">
        <v>41</v>
      </c>
      <c r="K28" s="4" t="s">
        <v>17</v>
      </c>
      <c r="L28" s="6" t="s">
        <v>19</v>
      </c>
      <c r="M28" s="4" t="s">
        <v>21</v>
      </c>
      <c r="N28" s="4" t="s">
        <v>32</v>
      </c>
      <c r="O28" s="4" t="s">
        <v>32</v>
      </c>
      <c r="P28" s="8">
        <v>2557.5</v>
      </c>
    </row>
    <row r="29" spans="1:16" x14ac:dyDescent="0.25">
      <c r="A29" s="3">
        <v>46174</v>
      </c>
      <c r="B29" s="3">
        <v>46234</v>
      </c>
      <c r="C29" s="4">
        <v>28</v>
      </c>
      <c r="D29" s="4">
        <v>20</v>
      </c>
      <c r="E29" s="4" t="s">
        <v>24</v>
      </c>
      <c r="F29" s="4" t="s">
        <v>22</v>
      </c>
      <c r="G29" s="4" t="s">
        <v>102</v>
      </c>
      <c r="H29" s="7" t="s">
        <v>26</v>
      </c>
      <c r="I29" s="5">
        <f t="shared" si="8"/>
        <v>220</v>
      </c>
      <c r="J29" s="4" t="s">
        <v>157</v>
      </c>
      <c r="K29" s="4" t="s">
        <v>18</v>
      </c>
      <c r="L29" s="6" t="s">
        <v>20</v>
      </c>
      <c r="M29" s="4" t="s">
        <v>38</v>
      </c>
      <c r="N29" s="4" t="s">
        <v>27</v>
      </c>
      <c r="O29" s="4" t="s">
        <v>155</v>
      </c>
      <c r="P29" s="8">
        <v>3300</v>
      </c>
    </row>
    <row r="30" spans="1:16" x14ac:dyDescent="0.25">
      <c r="A30" s="3">
        <v>46174</v>
      </c>
      <c r="B30" s="3">
        <v>46234</v>
      </c>
      <c r="C30" s="4">
        <v>29</v>
      </c>
      <c r="D30" s="4">
        <v>21</v>
      </c>
      <c r="E30" s="4" t="s">
        <v>24</v>
      </c>
      <c r="F30" s="4" t="s">
        <v>22</v>
      </c>
      <c r="G30" s="4" t="s">
        <v>102</v>
      </c>
      <c r="H30" s="7" t="s">
        <v>26</v>
      </c>
      <c r="I30" s="5">
        <f t="shared" si="8"/>
        <v>283.5</v>
      </c>
      <c r="J30" s="7" t="s">
        <v>31</v>
      </c>
      <c r="K30" s="4" t="s">
        <v>18</v>
      </c>
      <c r="L30" s="6" t="s">
        <v>20</v>
      </c>
      <c r="M30" s="4" t="s">
        <v>38</v>
      </c>
      <c r="N30" s="4" t="s">
        <v>27</v>
      </c>
      <c r="O30" s="4" t="s">
        <v>155</v>
      </c>
      <c r="P30" s="8">
        <v>4252.5</v>
      </c>
    </row>
    <row r="31" spans="1:16" x14ac:dyDescent="0.25">
      <c r="A31" s="3">
        <v>46038</v>
      </c>
      <c r="B31" s="3">
        <v>46127</v>
      </c>
      <c r="C31" s="4">
        <v>30</v>
      </c>
      <c r="D31" s="4">
        <v>18</v>
      </c>
      <c r="E31" s="4" t="s">
        <v>23</v>
      </c>
      <c r="F31" s="4" t="s">
        <v>22</v>
      </c>
      <c r="G31" s="4" t="s">
        <v>150</v>
      </c>
      <c r="H31" s="7" t="s">
        <v>25</v>
      </c>
      <c r="I31" s="5">
        <f t="shared" ref="I31:I32" si="9">P31/23</f>
        <v>157.5</v>
      </c>
      <c r="J31" s="7" t="s">
        <v>30</v>
      </c>
      <c r="K31" s="4" t="s">
        <v>18</v>
      </c>
      <c r="L31" s="6" t="s">
        <v>20</v>
      </c>
      <c r="M31" s="4" t="s">
        <v>38</v>
      </c>
      <c r="N31" s="4" t="s">
        <v>32</v>
      </c>
      <c r="O31" s="4" t="s">
        <v>32</v>
      </c>
      <c r="P31" s="8">
        <v>3622.5</v>
      </c>
    </row>
    <row r="32" spans="1:16" x14ac:dyDescent="0.25">
      <c r="A32" s="3">
        <v>46038</v>
      </c>
      <c r="B32" s="3">
        <v>46051</v>
      </c>
      <c r="C32" s="4">
        <v>31</v>
      </c>
      <c r="D32" s="4">
        <v>18</v>
      </c>
      <c r="E32" s="4" t="s">
        <v>23</v>
      </c>
      <c r="F32" s="4" t="s">
        <v>22</v>
      </c>
      <c r="G32" s="4" t="s">
        <v>150</v>
      </c>
      <c r="H32" s="4" t="s">
        <v>25</v>
      </c>
      <c r="I32" s="5">
        <f t="shared" si="9"/>
        <v>31.956521739130434</v>
      </c>
      <c r="J32" s="4" t="s">
        <v>30</v>
      </c>
      <c r="K32" s="4" t="s">
        <v>18</v>
      </c>
      <c r="L32" s="6" t="s">
        <v>20</v>
      </c>
      <c r="M32" s="4" t="s">
        <v>38</v>
      </c>
      <c r="N32" s="4" t="s">
        <v>32</v>
      </c>
      <c r="O32" s="4" t="s">
        <v>32</v>
      </c>
      <c r="P32" s="8">
        <v>735</v>
      </c>
    </row>
    <row r="33" spans="1:16" x14ac:dyDescent="0.25">
      <c r="A33" s="3">
        <v>46174</v>
      </c>
      <c r="B33" s="3">
        <v>46234</v>
      </c>
      <c r="C33" s="4">
        <v>32</v>
      </c>
      <c r="D33" s="4">
        <v>24</v>
      </c>
      <c r="E33" s="4" t="s">
        <v>24</v>
      </c>
      <c r="F33" s="4" t="s">
        <v>22</v>
      </c>
      <c r="G33" s="4" t="s">
        <v>102</v>
      </c>
      <c r="H33" s="4" t="s">
        <v>153</v>
      </c>
      <c r="I33" s="5">
        <f>P33/40</f>
        <v>353.5</v>
      </c>
      <c r="J33" s="4" t="s">
        <v>154</v>
      </c>
      <c r="K33" s="4" t="s">
        <v>17</v>
      </c>
      <c r="L33" s="6" t="s">
        <v>19</v>
      </c>
      <c r="M33" s="4" t="s">
        <v>21</v>
      </c>
      <c r="N33" s="4" t="s">
        <v>27</v>
      </c>
      <c r="O33" s="4" t="s">
        <v>162</v>
      </c>
      <c r="P33" s="8">
        <v>14140</v>
      </c>
    </row>
    <row r="34" spans="1:16" x14ac:dyDescent="0.25">
      <c r="A34" s="3">
        <v>46174</v>
      </c>
      <c r="B34" s="3">
        <v>46234</v>
      </c>
      <c r="C34" s="4">
        <v>33</v>
      </c>
      <c r="D34" s="4">
        <v>16</v>
      </c>
      <c r="E34" s="4" t="s">
        <v>23</v>
      </c>
      <c r="F34" s="4" t="s">
        <v>22</v>
      </c>
      <c r="G34" s="4" t="s">
        <v>102</v>
      </c>
      <c r="H34" s="4" t="s">
        <v>26</v>
      </c>
      <c r="I34" s="5">
        <f t="shared" ref="I34:I39" si="10">P34/15</f>
        <v>153.5</v>
      </c>
      <c r="J34" s="4" t="s">
        <v>157</v>
      </c>
      <c r="K34" s="4" t="s">
        <v>18</v>
      </c>
      <c r="L34" s="6" t="s">
        <v>20</v>
      </c>
      <c r="M34" s="4" t="s">
        <v>38</v>
      </c>
      <c r="N34" s="4" t="s">
        <v>32</v>
      </c>
      <c r="O34" s="4" t="s">
        <v>32</v>
      </c>
      <c r="P34" s="8">
        <v>2302.5</v>
      </c>
    </row>
    <row r="35" spans="1:16" x14ac:dyDescent="0.25">
      <c r="A35" s="3">
        <v>46174</v>
      </c>
      <c r="B35" s="3">
        <v>46234</v>
      </c>
      <c r="C35" s="4">
        <v>34</v>
      </c>
      <c r="D35" s="4">
        <v>16</v>
      </c>
      <c r="E35" s="4" t="s">
        <v>23</v>
      </c>
      <c r="F35" s="4" t="s">
        <v>22</v>
      </c>
      <c r="G35" s="4" t="s">
        <v>102</v>
      </c>
      <c r="H35" s="4" t="s">
        <v>26</v>
      </c>
      <c r="I35" s="5">
        <f t="shared" si="10"/>
        <v>238.5</v>
      </c>
      <c r="J35" s="4" t="s">
        <v>28</v>
      </c>
      <c r="K35" s="4" t="s">
        <v>18</v>
      </c>
      <c r="L35" s="6" t="s">
        <v>20</v>
      </c>
      <c r="M35" s="4" t="s">
        <v>38</v>
      </c>
      <c r="N35" s="4" t="s">
        <v>32</v>
      </c>
      <c r="O35" s="4" t="s">
        <v>32</v>
      </c>
      <c r="P35" s="8">
        <v>3577.5</v>
      </c>
    </row>
    <row r="36" spans="1:16" x14ac:dyDescent="0.25">
      <c r="A36" s="3">
        <v>46189</v>
      </c>
      <c r="B36" s="3">
        <v>46234</v>
      </c>
      <c r="C36" s="4">
        <v>35</v>
      </c>
      <c r="D36" s="4">
        <v>17</v>
      </c>
      <c r="E36" s="4" t="s">
        <v>23</v>
      </c>
      <c r="F36" s="4" t="s">
        <v>22</v>
      </c>
      <c r="G36" s="4" t="s">
        <v>102</v>
      </c>
      <c r="H36" s="4" t="s">
        <v>26</v>
      </c>
      <c r="I36" s="5">
        <f t="shared" si="10"/>
        <v>225</v>
      </c>
      <c r="J36" s="4" t="s">
        <v>157</v>
      </c>
      <c r="K36" s="4" t="s">
        <v>18</v>
      </c>
      <c r="L36" s="6" t="s">
        <v>20</v>
      </c>
      <c r="M36" s="4" t="s">
        <v>38</v>
      </c>
      <c r="N36" s="4" t="s">
        <v>32</v>
      </c>
      <c r="O36" s="4" t="s">
        <v>32</v>
      </c>
      <c r="P36" s="8">
        <v>3375</v>
      </c>
    </row>
    <row r="37" spans="1:16" x14ac:dyDescent="0.25">
      <c r="A37" s="3">
        <v>46174</v>
      </c>
      <c r="B37" s="3">
        <v>46234</v>
      </c>
      <c r="C37" s="4">
        <v>36</v>
      </c>
      <c r="D37" s="4">
        <v>16</v>
      </c>
      <c r="E37" s="4" t="s">
        <v>23</v>
      </c>
      <c r="F37" s="4" t="s">
        <v>22</v>
      </c>
      <c r="G37" s="4" t="s">
        <v>102</v>
      </c>
      <c r="H37" s="4" t="s">
        <v>26</v>
      </c>
      <c r="I37" s="5">
        <f t="shared" si="10"/>
        <v>383</v>
      </c>
      <c r="J37" s="7" t="s">
        <v>156</v>
      </c>
      <c r="K37" s="4" t="s">
        <v>18</v>
      </c>
      <c r="L37" s="6" t="s">
        <v>20</v>
      </c>
      <c r="M37" s="4" t="s">
        <v>38</v>
      </c>
      <c r="N37" s="4" t="s">
        <v>32</v>
      </c>
      <c r="O37" s="4" t="s">
        <v>32</v>
      </c>
      <c r="P37" s="8">
        <v>5745</v>
      </c>
    </row>
    <row r="38" spans="1:16" x14ac:dyDescent="0.25">
      <c r="A38" s="3">
        <v>46174</v>
      </c>
      <c r="B38" s="3">
        <v>46234</v>
      </c>
      <c r="C38" s="4">
        <v>37</v>
      </c>
      <c r="D38" s="4">
        <v>19</v>
      </c>
      <c r="E38" s="4" t="s">
        <v>23</v>
      </c>
      <c r="F38" s="4" t="s">
        <v>22</v>
      </c>
      <c r="G38" s="4" t="s">
        <v>102</v>
      </c>
      <c r="H38" s="4" t="s">
        <v>26</v>
      </c>
      <c r="I38" s="5">
        <f t="shared" si="10"/>
        <v>261</v>
      </c>
      <c r="J38" s="7" t="s">
        <v>31</v>
      </c>
      <c r="K38" s="4" t="s">
        <v>18</v>
      </c>
      <c r="L38" s="6" t="s">
        <v>20</v>
      </c>
      <c r="M38" s="4" t="s">
        <v>38</v>
      </c>
      <c r="N38" s="4" t="s">
        <v>27</v>
      </c>
      <c r="O38" s="4" t="s">
        <v>163</v>
      </c>
      <c r="P38" s="8">
        <v>3915</v>
      </c>
    </row>
    <row r="39" spans="1:16" x14ac:dyDescent="0.25">
      <c r="A39" s="3">
        <v>46053</v>
      </c>
      <c r="B39" s="3">
        <v>46234</v>
      </c>
      <c r="C39" s="4">
        <v>38</v>
      </c>
      <c r="D39" s="4">
        <v>25</v>
      </c>
      <c r="E39" s="4" t="s">
        <v>24</v>
      </c>
      <c r="F39" s="4" t="s">
        <v>22</v>
      </c>
      <c r="G39" s="4" t="s">
        <v>102</v>
      </c>
      <c r="H39" s="7" t="s">
        <v>26</v>
      </c>
      <c r="I39" s="5">
        <f t="shared" si="10"/>
        <v>500.5</v>
      </c>
      <c r="J39" s="7" t="s">
        <v>156</v>
      </c>
      <c r="K39" s="4" t="s">
        <v>17</v>
      </c>
      <c r="L39" s="6" t="s">
        <v>19</v>
      </c>
      <c r="M39" s="4" t="s">
        <v>21</v>
      </c>
      <c r="N39" s="4" t="s">
        <v>27</v>
      </c>
      <c r="O39" s="4" t="s">
        <v>164</v>
      </c>
      <c r="P39" s="8">
        <v>7507.5</v>
      </c>
    </row>
    <row r="40" spans="1:16" x14ac:dyDescent="0.25">
      <c r="A40" s="3">
        <v>46038</v>
      </c>
      <c r="B40" s="3">
        <v>46051</v>
      </c>
      <c r="C40" s="4">
        <v>39</v>
      </c>
      <c r="D40" s="4">
        <v>18</v>
      </c>
      <c r="E40" s="4" t="s">
        <v>23</v>
      </c>
      <c r="F40" s="4" t="s">
        <v>22</v>
      </c>
      <c r="G40" s="4" t="s">
        <v>150</v>
      </c>
      <c r="H40" s="4" t="s">
        <v>25</v>
      </c>
      <c r="I40" s="5">
        <f t="shared" ref="I40:I41" si="11">P40/23</f>
        <v>25</v>
      </c>
      <c r="J40" s="7" t="s">
        <v>31</v>
      </c>
      <c r="K40" s="4" t="s">
        <v>17</v>
      </c>
      <c r="L40" s="6" t="s">
        <v>19</v>
      </c>
      <c r="M40" s="4" t="s">
        <v>21</v>
      </c>
      <c r="N40" s="4" t="s">
        <v>32</v>
      </c>
      <c r="O40" s="4" t="s">
        <v>32</v>
      </c>
      <c r="P40" s="8">
        <v>575</v>
      </c>
    </row>
    <row r="41" spans="1:16" x14ac:dyDescent="0.25">
      <c r="A41" s="3">
        <v>46128</v>
      </c>
      <c r="B41" s="3">
        <v>46234</v>
      </c>
      <c r="C41" s="4">
        <v>40</v>
      </c>
      <c r="D41" s="4">
        <v>18</v>
      </c>
      <c r="E41" s="4" t="s">
        <v>23</v>
      </c>
      <c r="F41" s="4" t="s">
        <v>22</v>
      </c>
      <c r="G41" s="4" t="s">
        <v>102</v>
      </c>
      <c r="H41" s="4" t="s">
        <v>25</v>
      </c>
      <c r="I41" s="5">
        <f t="shared" si="11"/>
        <v>228</v>
      </c>
      <c r="J41" s="7" t="s">
        <v>30</v>
      </c>
      <c r="K41" s="4" t="s">
        <v>18</v>
      </c>
      <c r="L41" s="6" t="s">
        <v>20</v>
      </c>
      <c r="M41" s="4" t="s">
        <v>38</v>
      </c>
      <c r="N41" s="4" t="s">
        <v>27</v>
      </c>
      <c r="O41" s="4" t="s">
        <v>126</v>
      </c>
      <c r="P41" s="8">
        <v>5244</v>
      </c>
    </row>
    <row r="42" spans="1:16" x14ac:dyDescent="0.25">
      <c r="A42" s="3">
        <v>46174</v>
      </c>
      <c r="B42" s="3">
        <v>46218</v>
      </c>
      <c r="C42" s="4">
        <v>41</v>
      </c>
      <c r="D42" s="4">
        <v>16</v>
      </c>
      <c r="E42" s="4" t="s">
        <v>24</v>
      </c>
      <c r="F42" s="4" t="s">
        <v>22</v>
      </c>
      <c r="G42" s="4" t="s">
        <v>150</v>
      </c>
      <c r="H42" s="4" t="s">
        <v>26</v>
      </c>
      <c r="I42" s="5">
        <f t="shared" ref="I42:I48" si="12">P42/15</f>
        <v>178.5</v>
      </c>
      <c r="J42" s="7" t="s">
        <v>157</v>
      </c>
      <c r="K42" s="4" t="s">
        <v>18</v>
      </c>
      <c r="L42" s="6" t="s">
        <v>20</v>
      </c>
      <c r="M42" s="4" t="s">
        <v>38</v>
      </c>
      <c r="N42" s="4" t="s">
        <v>32</v>
      </c>
      <c r="O42" s="4" t="s">
        <v>32</v>
      </c>
      <c r="P42" s="8">
        <v>2677.5</v>
      </c>
    </row>
    <row r="43" spans="1:16" x14ac:dyDescent="0.25">
      <c r="A43" s="3">
        <v>46174</v>
      </c>
      <c r="B43" s="3">
        <v>46234</v>
      </c>
      <c r="C43" s="4">
        <v>42</v>
      </c>
      <c r="D43" s="4">
        <v>17</v>
      </c>
      <c r="E43" s="4" t="s">
        <v>24</v>
      </c>
      <c r="F43" s="4" t="s">
        <v>22</v>
      </c>
      <c r="G43" s="4" t="s">
        <v>102</v>
      </c>
      <c r="H43" s="4" t="s">
        <v>26</v>
      </c>
      <c r="I43" s="5">
        <f t="shared" si="12"/>
        <v>182</v>
      </c>
      <c r="J43" s="7" t="s">
        <v>156</v>
      </c>
      <c r="K43" s="4" t="s">
        <v>18</v>
      </c>
      <c r="L43" s="6" t="s">
        <v>20</v>
      </c>
      <c r="M43" s="4" t="s">
        <v>38</v>
      </c>
      <c r="N43" s="4" t="s">
        <v>32</v>
      </c>
      <c r="O43" s="4" t="s">
        <v>32</v>
      </c>
      <c r="P43" s="8">
        <v>2730</v>
      </c>
    </row>
    <row r="44" spans="1:16" x14ac:dyDescent="0.25">
      <c r="A44" s="3">
        <v>46174</v>
      </c>
      <c r="B44" s="3">
        <v>46234</v>
      </c>
      <c r="C44" s="4">
        <v>43</v>
      </c>
      <c r="D44" s="4">
        <v>17</v>
      </c>
      <c r="E44" s="4" t="s">
        <v>23</v>
      </c>
      <c r="F44" s="4" t="s">
        <v>22</v>
      </c>
      <c r="G44" s="4" t="s">
        <v>102</v>
      </c>
      <c r="H44" s="7" t="s">
        <v>26</v>
      </c>
      <c r="I44" s="5">
        <f t="shared" si="12"/>
        <v>128</v>
      </c>
      <c r="J44" s="4" t="s">
        <v>28</v>
      </c>
      <c r="K44" s="4" t="s">
        <v>18</v>
      </c>
      <c r="L44" s="6" t="s">
        <v>20</v>
      </c>
      <c r="M44" s="4" t="s">
        <v>38</v>
      </c>
      <c r="N44" s="4" t="s">
        <v>32</v>
      </c>
      <c r="O44" s="4" t="s">
        <v>32</v>
      </c>
      <c r="P44" s="8">
        <v>1920</v>
      </c>
    </row>
    <row r="45" spans="1:16" x14ac:dyDescent="0.25">
      <c r="A45" s="3">
        <v>46174</v>
      </c>
      <c r="B45" s="3">
        <v>46234</v>
      </c>
      <c r="C45" s="4">
        <v>44</v>
      </c>
      <c r="D45" s="4">
        <v>20</v>
      </c>
      <c r="E45" s="4" t="s">
        <v>24</v>
      </c>
      <c r="F45" s="4" t="s">
        <v>22</v>
      </c>
      <c r="G45" s="4" t="s">
        <v>102</v>
      </c>
      <c r="H45" s="4" t="s">
        <v>26</v>
      </c>
      <c r="I45" s="5">
        <f t="shared" si="12"/>
        <v>275</v>
      </c>
      <c r="J45" s="7" t="s">
        <v>31</v>
      </c>
      <c r="K45" s="4" t="s">
        <v>18</v>
      </c>
      <c r="L45" s="6" t="s">
        <v>20</v>
      </c>
      <c r="M45" s="4" t="s">
        <v>38</v>
      </c>
      <c r="N45" s="4" t="s">
        <v>27</v>
      </c>
      <c r="O45" s="4" t="s">
        <v>120</v>
      </c>
      <c r="P45" s="8">
        <v>4125</v>
      </c>
    </row>
    <row r="46" spans="1:16" x14ac:dyDescent="0.25">
      <c r="A46" s="3">
        <v>46174</v>
      </c>
      <c r="B46" s="3">
        <v>46218</v>
      </c>
      <c r="C46" s="4">
        <v>45</v>
      </c>
      <c r="D46" s="4">
        <v>20</v>
      </c>
      <c r="E46" s="4" t="s">
        <v>23</v>
      </c>
      <c r="F46" s="4" t="s">
        <v>22</v>
      </c>
      <c r="G46" s="4" t="s">
        <v>102</v>
      </c>
      <c r="H46" s="4" t="s">
        <v>26</v>
      </c>
      <c r="I46" s="5">
        <f t="shared" si="12"/>
        <v>191.5</v>
      </c>
      <c r="J46" s="7" t="s">
        <v>31</v>
      </c>
      <c r="K46" s="4" t="s">
        <v>18</v>
      </c>
      <c r="L46" s="6" t="s">
        <v>20</v>
      </c>
      <c r="M46" s="4" t="s">
        <v>38</v>
      </c>
      <c r="N46" s="4" t="s">
        <v>27</v>
      </c>
      <c r="O46" s="4" t="s">
        <v>163</v>
      </c>
      <c r="P46" s="8">
        <v>2872.5</v>
      </c>
    </row>
    <row r="47" spans="1:16" x14ac:dyDescent="0.25">
      <c r="A47" s="3">
        <v>46174</v>
      </c>
      <c r="B47" s="3">
        <v>46234</v>
      </c>
      <c r="C47" s="4">
        <v>46</v>
      </c>
      <c r="D47" s="4">
        <v>22</v>
      </c>
      <c r="E47" s="4" t="s">
        <v>24</v>
      </c>
      <c r="F47" s="4" t="s">
        <v>22</v>
      </c>
      <c r="G47" s="4" t="s">
        <v>102</v>
      </c>
      <c r="H47" s="4" t="s">
        <v>26</v>
      </c>
      <c r="I47" s="5">
        <f t="shared" si="12"/>
        <v>285.5</v>
      </c>
      <c r="J47" s="7" t="s">
        <v>157</v>
      </c>
      <c r="K47" s="4" t="s">
        <v>18</v>
      </c>
      <c r="L47" s="6" t="s">
        <v>20</v>
      </c>
      <c r="M47" s="4" t="s">
        <v>38</v>
      </c>
      <c r="N47" s="4" t="s">
        <v>27</v>
      </c>
      <c r="O47" s="4" t="s">
        <v>120</v>
      </c>
      <c r="P47" s="8">
        <v>4282.5</v>
      </c>
    </row>
    <row r="48" spans="1:16" x14ac:dyDescent="0.25">
      <c r="A48" s="3">
        <v>46174</v>
      </c>
      <c r="B48" s="3">
        <v>46234</v>
      </c>
      <c r="C48" s="4">
        <v>47</v>
      </c>
      <c r="D48" s="4">
        <v>17</v>
      </c>
      <c r="E48" s="4" t="s">
        <v>24</v>
      </c>
      <c r="F48" s="4" t="s">
        <v>22</v>
      </c>
      <c r="G48" s="4" t="s">
        <v>102</v>
      </c>
      <c r="H48" s="7" t="s">
        <v>26</v>
      </c>
      <c r="I48" s="5">
        <f t="shared" si="12"/>
        <v>249.5</v>
      </c>
      <c r="J48" s="4" t="s">
        <v>31</v>
      </c>
      <c r="K48" s="4" t="s">
        <v>17</v>
      </c>
      <c r="L48" s="6" t="s">
        <v>19</v>
      </c>
      <c r="M48" s="4" t="s">
        <v>21</v>
      </c>
      <c r="N48" s="4" t="s">
        <v>32</v>
      </c>
      <c r="O48" s="4" t="s">
        <v>32</v>
      </c>
      <c r="P48" s="8">
        <v>3742.5</v>
      </c>
    </row>
    <row r="49" spans="1:16" x14ac:dyDescent="0.25">
      <c r="A49" s="3">
        <v>46038</v>
      </c>
      <c r="B49" s="3">
        <v>46173</v>
      </c>
      <c r="C49" s="4">
        <v>48</v>
      </c>
      <c r="D49" s="4">
        <v>20</v>
      </c>
      <c r="E49" s="4" t="s">
        <v>24</v>
      </c>
      <c r="F49" s="4" t="s">
        <v>22</v>
      </c>
      <c r="G49" s="4" t="s">
        <v>150</v>
      </c>
      <c r="H49" s="7" t="s">
        <v>25</v>
      </c>
      <c r="I49" s="5">
        <f t="shared" ref="I49" si="13">P49/23</f>
        <v>194</v>
      </c>
      <c r="J49" s="4" t="s">
        <v>157</v>
      </c>
      <c r="K49" s="4" t="s">
        <v>17</v>
      </c>
      <c r="L49" s="6" t="s">
        <v>19</v>
      </c>
      <c r="M49" s="4" t="s">
        <v>21</v>
      </c>
      <c r="N49" s="4" t="s">
        <v>27</v>
      </c>
      <c r="O49" s="4" t="s">
        <v>165</v>
      </c>
      <c r="P49" s="8">
        <v>4462</v>
      </c>
    </row>
    <row r="50" spans="1:16" x14ac:dyDescent="0.25">
      <c r="A50" s="3">
        <v>46038</v>
      </c>
      <c r="B50" s="3">
        <v>46234</v>
      </c>
      <c r="C50" s="4">
        <v>49</v>
      </c>
      <c r="D50" s="4">
        <v>28</v>
      </c>
      <c r="E50" s="4" t="s">
        <v>23</v>
      </c>
      <c r="F50" s="4" t="s">
        <v>22</v>
      </c>
      <c r="G50" s="4" t="s">
        <v>102</v>
      </c>
      <c r="H50" s="7" t="s">
        <v>25</v>
      </c>
      <c r="I50" s="5">
        <f>P50/40</f>
        <v>1637</v>
      </c>
      <c r="J50" s="4" t="s">
        <v>166</v>
      </c>
      <c r="K50" s="4" t="s">
        <v>17</v>
      </c>
      <c r="L50" s="6" t="s">
        <v>19</v>
      </c>
      <c r="M50" s="4" t="s">
        <v>21</v>
      </c>
      <c r="N50" s="4" t="s">
        <v>27</v>
      </c>
      <c r="O50" s="4" t="s">
        <v>167</v>
      </c>
      <c r="P50" s="8">
        <v>65480</v>
      </c>
    </row>
    <row r="51" spans="1:16" x14ac:dyDescent="0.25">
      <c r="A51" s="3">
        <v>46174</v>
      </c>
      <c r="B51" s="3">
        <v>46234</v>
      </c>
      <c r="C51" s="4">
        <v>50</v>
      </c>
      <c r="D51" s="4">
        <v>20</v>
      </c>
      <c r="E51" s="4" t="s">
        <v>23</v>
      </c>
      <c r="F51" s="4" t="s">
        <v>22</v>
      </c>
      <c r="G51" s="4" t="s">
        <v>102</v>
      </c>
      <c r="H51" s="7" t="s">
        <v>26</v>
      </c>
      <c r="I51" s="5">
        <f>P51/15</f>
        <v>223</v>
      </c>
      <c r="J51" s="4" t="s">
        <v>30</v>
      </c>
      <c r="K51" s="4" t="s">
        <v>18</v>
      </c>
      <c r="L51" s="6" t="s">
        <v>20</v>
      </c>
      <c r="M51" s="4" t="s">
        <v>38</v>
      </c>
      <c r="N51" s="4" t="s">
        <v>27</v>
      </c>
      <c r="O51" s="4" t="s">
        <v>120</v>
      </c>
      <c r="P51" s="8">
        <v>3345</v>
      </c>
    </row>
    <row r="52" spans="1:16" x14ac:dyDescent="0.25">
      <c r="A52" s="3">
        <v>46174</v>
      </c>
      <c r="B52" s="3">
        <v>46234</v>
      </c>
      <c r="C52" s="4">
        <v>51</v>
      </c>
      <c r="D52" s="4">
        <v>18</v>
      </c>
      <c r="E52" s="4" t="s">
        <v>24</v>
      </c>
      <c r="F52" s="4" t="s">
        <v>22</v>
      </c>
      <c r="G52" s="4" t="s">
        <v>102</v>
      </c>
      <c r="H52" s="7" t="s">
        <v>25</v>
      </c>
      <c r="I52" s="5">
        <f t="shared" ref="I52" si="14">P52/23</f>
        <v>222.5</v>
      </c>
      <c r="J52" s="7" t="s">
        <v>157</v>
      </c>
      <c r="K52" s="4" t="s">
        <v>18</v>
      </c>
      <c r="L52" s="6" t="s">
        <v>20</v>
      </c>
      <c r="M52" s="4" t="s">
        <v>38</v>
      </c>
      <c r="N52" s="4" t="s">
        <v>27</v>
      </c>
      <c r="O52" s="4" t="s">
        <v>168</v>
      </c>
      <c r="P52" s="8">
        <v>5117.5</v>
      </c>
    </row>
    <row r="53" spans="1:16" x14ac:dyDescent="0.25">
      <c r="A53" s="3">
        <v>46174</v>
      </c>
      <c r="B53" s="3">
        <v>46234</v>
      </c>
      <c r="C53" s="4">
        <v>52</v>
      </c>
      <c r="D53" s="4">
        <v>17</v>
      </c>
      <c r="E53" s="4" t="s">
        <v>23</v>
      </c>
      <c r="F53" s="4" t="s">
        <v>22</v>
      </c>
      <c r="G53" s="4" t="s">
        <v>102</v>
      </c>
      <c r="H53" s="7" t="s">
        <v>26</v>
      </c>
      <c r="I53" s="5">
        <f t="shared" ref="I53:I58" si="15">P53/15</f>
        <v>282</v>
      </c>
      <c r="J53" s="7" t="s">
        <v>28</v>
      </c>
      <c r="K53" s="4" t="s">
        <v>18</v>
      </c>
      <c r="L53" s="6" t="s">
        <v>20</v>
      </c>
      <c r="M53" s="4" t="s">
        <v>38</v>
      </c>
      <c r="N53" s="4" t="s">
        <v>32</v>
      </c>
      <c r="O53" s="4" t="s">
        <v>32</v>
      </c>
      <c r="P53" s="8">
        <v>4230</v>
      </c>
    </row>
    <row r="54" spans="1:16" x14ac:dyDescent="0.25">
      <c r="A54" s="3">
        <v>46189</v>
      </c>
      <c r="B54" s="3">
        <v>46234</v>
      </c>
      <c r="C54" s="4">
        <v>53</v>
      </c>
      <c r="D54" s="4">
        <v>17</v>
      </c>
      <c r="E54" s="4" t="s">
        <v>24</v>
      </c>
      <c r="F54" s="4" t="s">
        <v>22</v>
      </c>
      <c r="G54" s="4" t="s">
        <v>102</v>
      </c>
      <c r="H54" s="7" t="s">
        <v>26</v>
      </c>
      <c r="I54" s="5">
        <f t="shared" si="15"/>
        <v>179.5</v>
      </c>
      <c r="J54" s="4" t="s">
        <v>31</v>
      </c>
      <c r="K54" s="4" t="s">
        <v>17</v>
      </c>
      <c r="L54" s="6" t="s">
        <v>19</v>
      </c>
      <c r="M54" s="4" t="s">
        <v>21</v>
      </c>
      <c r="N54" s="4" t="s">
        <v>32</v>
      </c>
      <c r="O54" s="4" t="s">
        <v>32</v>
      </c>
      <c r="P54" s="8">
        <v>2692.5</v>
      </c>
    </row>
    <row r="55" spans="1:16" x14ac:dyDescent="0.25">
      <c r="A55" s="3">
        <v>46174</v>
      </c>
      <c r="B55" s="3">
        <v>46234</v>
      </c>
      <c r="C55" s="4">
        <v>54</v>
      </c>
      <c r="D55" s="4">
        <v>17</v>
      </c>
      <c r="E55" s="4" t="s">
        <v>23</v>
      </c>
      <c r="F55" s="4" t="s">
        <v>22</v>
      </c>
      <c r="G55" s="4" t="s">
        <v>102</v>
      </c>
      <c r="H55" s="7" t="s">
        <v>26</v>
      </c>
      <c r="I55" s="5">
        <f t="shared" si="15"/>
        <v>250.5</v>
      </c>
      <c r="J55" s="7" t="s">
        <v>156</v>
      </c>
      <c r="K55" s="4" t="s">
        <v>18</v>
      </c>
      <c r="L55" s="6" t="s">
        <v>20</v>
      </c>
      <c r="M55" s="4" t="s">
        <v>38</v>
      </c>
      <c r="N55" s="4" t="s">
        <v>32</v>
      </c>
      <c r="O55" s="4" t="s">
        <v>32</v>
      </c>
      <c r="P55" s="8">
        <v>3757.5</v>
      </c>
    </row>
    <row r="56" spans="1:16" x14ac:dyDescent="0.25">
      <c r="A56" s="3">
        <v>46174</v>
      </c>
      <c r="B56" s="3">
        <v>46234</v>
      </c>
      <c r="C56" s="4">
        <v>55</v>
      </c>
      <c r="D56" s="4">
        <v>16</v>
      </c>
      <c r="E56" s="4" t="s">
        <v>24</v>
      </c>
      <c r="F56" s="4" t="s">
        <v>22</v>
      </c>
      <c r="G56" s="4" t="s">
        <v>102</v>
      </c>
      <c r="H56" s="4" t="s">
        <v>26</v>
      </c>
      <c r="I56" s="5">
        <f t="shared" si="15"/>
        <v>254.5</v>
      </c>
      <c r="J56" s="4" t="s">
        <v>156</v>
      </c>
      <c r="K56" s="4" t="s">
        <v>18</v>
      </c>
      <c r="L56" s="6" t="s">
        <v>20</v>
      </c>
      <c r="M56" s="4" t="s">
        <v>38</v>
      </c>
      <c r="N56" s="4" t="s">
        <v>32</v>
      </c>
      <c r="O56" s="4" t="s">
        <v>32</v>
      </c>
      <c r="P56" s="8">
        <v>3817.5</v>
      </c>
    </row>
    <row r="57" spans="1:16" x14ac:dyDescent="0.25">
      <c r="A57" s="3">
        <v>46189</v>
      </c>
      <c r="B57" s="3">
        <v>46234</v>
      </c>
      <c r="C57" s="4">
        <v>56</v>
      </c>
      <c r="D57" s="4">
        <v>16</v>
      </c>
      <c r="E57" s="4" t="s">
        <v>24</v>
      </c>
      <c r="F57" s="4" t="s">
        <v>22</v>
      </c>
      <c r="G57" s="4" t="s">
        <v>102</v>
      </c>
      <c r="H57" s="7" t="s">
        <v>26</v>
      </c>
      <c r="I57" s="5">
        <f t="shared" si="15"/>
        <v>173</v>
      </c>
      <c r="J57" s="4" t="s">
        <v>157</v>
      </c>
      <c r="K57" s="4" t="s">
        <v>18</v>
      </c>
      <c r="L57" s="6" t="s">
        <v>20</v>
      </c>
      <c r="M57" s="4" t="s">
        <v>38</v>
      </c>
      <c r="N57" s="4" t="s">
        <v>32</v>
      </c>
      <c r="O57" s="4" t="s">
        <v>32</v>
      </c>
      <c r="P57" s="8">
        <v>2595</v>
      </c>
    </row>
    <row r="58" spans="1:16" x14ac:dyDescent="0.25">
      <c r="A58" s="3">
        <v>46189</v>
      </c>
      <c r="B58" s="3">
        <v>46234</v>
      </c>
      <c r="C58" s="4">
        <v>57</v>
      </c>
      <c r="D58" s="4">
        <v>16</v>
      </c>
      <c r="E58" s="4" t="s">
        <v>24</v>
      </c>
      <c r="F58" s="4" t="s">
        <v>22</v>
      </c>
      <c r="G58" s="4" t="s">
        <v>102</v>
      </c>
      <c r="H58" s="7" t="s">
        <v>26</v>
      </c>
      <c r="I58" s="5">
        <f t="shared" si="15"/>
        <v>185</v>
      </c>
      <c r="J58" s="4" t="s">
        <v>31</v>
      </c>
      <c r="K58" s="4" t="s">
        <v>18</v>
      </c>
      <c r="L58" s="6" t="s">
        <v>20</v>
      </c>
      <c r="M58" s="4" t="s">
        <v>38</v>
      </c>
      <c r="N58" s="4" t="s">
        <v>32</v>
      </c>
      <c r="O58" s="4" t="s">
        <v>32</v>
      </c>
      <c r="P58" s="8">
        <v>2775</v>
      </c>
    </row>
    <row r="59" spans="1:16" x14ac:dyDescent="0.25">
      <c r="A59" s="3">
        <v>46038</v>
      </c>
      <c r="B59" s="3">
        <v>46051</v>
      </c>
      <c r="C59" s="4">
        <v>58</v>
      </c>
      <c r="D59" s="4">
        <v>18</v>
      </c>
      <c r="E59" s="4" t="s">
        <v>23</v>
      </c>
      <c r="F59" s="4" t="s">
        <v>22</v>
      </c>
      <c r="G59" s="4" t="s">
        <v>150</v>
      </c>
      <c r="H59" s="7" t="s">
        <v>25</v>
      </c>
      <c r="I59" s="5">
        <f t="shared" ref="I59:I60" si="16">P59/23</f>
        <v>8.5</v>
      </c>
      <c r="J59" s="4" t="s">
        <v>157</v>
      </c>
      <c r="K59" s="4" t="s">
        <v>18</v>
      </c>
      <c r="L59" s="6" t="s">
        <v>20</v>
      </c>
      <c r="M59" s="4" t="s">
        <v>38</v>
      </c>
      <c r="N59" s="4" t="s">
        <v>32</v>
      </c>
      <c r="O59" s="4" t="s">
        <v>32</v>
      </c>
      <c r="P59" s="8">
        <v>195.5</v>
      </c>
    </row>
    <row r="60" spans="1:16" x14ac:dyDescent="0.25">
      <c r="A60" s="3">
        <v>46053</v>
      </c>
      <c r="B60" s="3">
        <v>46234</v>
      </c>
      <c r="C60" s="4">
        <v>59</v>
      </c>
      <c r="D60" s="4">
        <v>17</v>
      </c>
      <c r="E60" s="4" t="s">
        <v>23</v>
      </c>
      <c r="F60" s="4" t="s">
        <v>22</v>
      </c>
      <c r="G60" s="4" t="s">
        <v>102</v>
      </c>
      <c r="H60" s="7" t="s">
        <v>25</v>
      </c>
      <c r="I60" s="5">
        <f t="shared" si="16"/>
        <v>329</v>
      </c>
      <c r="J60" s="4" t="s">
        <v>156</v>
      </c>
      <c r="K60" s="4" t="s">
        <v>18</v>
      </c>
      <c r="L60" s="6" t="s">
        <v>20</v>
      </c>
      <c r="M60" s="4" t="s">
        <v>38</v>
      </c>
      <c r="N60" s="4" t="s">
        <v>32</v>
      </c>
      <c r="O60" s="4" t="s">
        <v>32</v>
      </c>
      <c r="P60" s="8">
        <v>7567</v>
      </c>
    </row>
    <row r="61" spans="1:16" x14ac:dyDescent="0.25">
      <c r="A61" s="3">
        <v>46174</v>
      </c>
      <c r="B61" s="3">
        <v>46234</v>
      </c>
      <c r="C61" s="4">
        <v>60</v>
      </c>
      <c r="D61" s="4">
        <v>23</v>
      </c>
      <c r="E61" s="4" t="s">
        <v>23</v>
      </c>
      <c r="F61" s="4" t="s">
        <v>22</v>
      </c>
      <c r="G61" s="4" t="s">
        <v>102</v>
      </c>
      <c r="H61" s="4" t="s">
        <v>26</v>
      </c>
      <c r="I61" s="5">
        <f>P61/15</f>
        <v>269</v>
      </c>
      <c r="J61" s="4" t="s">
        <v>30</v>
      </c>
      <c r="K61" s="4" t="s">
        <v>18</v>
      </c>
      <c r="L61" s="6" t="s">
        <v>20</v>
      </c>
      <c r="M61" s="4" t="s">
        <v>38</v>
      </c>
      <c r="N61" s="4" t="s">
        <v>27</v>
      </c>
      <c r="O61" s="4" t="s">
        <v>120</v>
      </c>
      <c r="P61" s="8">
        <v>4035</v>
      </c>
    </row>
    <row r="62" spans="1:16" x14ac:dyDescent="0.25">
      <c r="A62" s="3">
        <v>46038</v>
      </c>
      <c r="B62" s="3">
        <v>46188</v>
      </c>
      <c r="C62" s="4">
        <v>62</v>
      </c>
      <c r="D62" s="4">
        <v>25</v>
      </c>
      <c r="E62" s="4" t="s">
        <v>24</v>
      </c>
      <c r="F62" s="4" t="s">
        <v>22</v>
      </c>
      <c r="G62" s="4" t="s">
        <v>150</v>
      </c>
      <c r="H62" s="4" t="s">
        <v>25</v>
      </c>
      <c r="I62" s="5">
        <f t="shared" ref="I62" si="17">P62/23</f>
        <v>301</v>
      </c>
      <c r="J62" s="4" t="s">
        <v>157</v>
      </c>
      <c r="K62" s="4" t="s">
        <v>18</v>
      </c>
      <c r="L62" s="6" t="s">
        <v>20</v>
      </c>
      <c r="M62" s="4" t="s">
        <v>38</v>
      </c>
      <c r="N62" s="4" t="s">
        <v>27</v>
      </c>
      <c r="O62" s="4" t="s">
        <v>169</v>
      </c>
      <c r="P62" s="8">
        <v>6923</v>
      </c>
    </row>
    <row r="63" spans="1:16" x14ac:dyDescent="0.25">
      <c r="A63" s="3">
        <v>46053</v>
      </c>
      <c r="B63" s="3">
        <v>46234</v>
      </c>
      <c r="C63" s="4">
        <v>63</v>
      </c>
      <c r="D63" s="4">
        <v>20</v>
      </c>
      <c r="E63" s="4" t="s">
        <v>23</v>
      </c>
      <c r="F63" s="4" t="s">
        <v>22</v>
      </c>
      <c r="G63" s="4" t="s">
        <v>102</v>
      </c>
      <c r="H63" s="7" t="s">
        <v>26</v>
      </c>
      <c r="I63" s="5">
        <f t="shared" ref="I63:I65" si="18">P63/15</f>
        <v>502.76666666666665</v>
      </c>
      <c r="J63" s="4" t="s">
        <v>157</v>
      </c>
      <c r="K63" s="4" t="s">
        <v>17</v>
      </c>
      <c r="L63" s="6" t="s">
        <v>19</v>
      </c>
      <c r="M63" s="4" t="s">
        <v>21</v>
      </c>
      <c r="N63" s="4" t="s">
        <v>27</v>
      </c>
      <c r="O63" s="4" t="s">
        <v>170</v>
      </c>
      <c r="P63" s="8">
        <v>7541.5</v>
      </c>
    </row>
    <row r="64" spans="1:16" x14ac:dyDescent="0.25">
      <c r="A64" s="3">
        <v>46038</v>
      </c>
      <c r="B64" s="3">
        <v>46218</v>
      </c>
      <c r="C64" s="4">
        <v>64</v>
      </c>
      <c r="D64" s="4">
        <v>19</v>
      </c>
      <c r="E64" s="4" t="s">
        <v>23</v>
      </c>
      <c r="F64" s="4" t="s">
        <v>22</v>
      </c>
      <c r="G64" s="4" t="s">
        <v>150</v>
      </c>
      <c r="H64" s="7" t="s">
        <v>26</v>
      </c>
      <c r="I64" s="5">
        <f t="shared" si="18"/>
        <v>465.36666666666667</v>
      </c>
      <c r="J64" s="4" t="s">
        <v>28</v>
      </c>
      <c r="K64" s="4" t="s">
        <v>18</v>
      </c>
      <c r="L64" s="6" t="s">
        <v>20</v>
      </c>
      <c r="M64" s="4" t="s">
        <v>38</v>
      </c>
      <c r="N64" s="4" t="s">
        <v>27</v>
      </c>
      <c r="O64" s="4" t="s">
        <v>130</v>
      </c>
      <c r="P64" s="8">
        <v>6980.5</v>
      </c>
    </row>
    <row r="65" spans="1:16" x14ac:dyDescent="0.25">
      <c r="A65" s="3">
        <v>46038</v>
      </c>
      <c r="B65" s="3">
        <v>46096</v>
      </c>
      <c r="C65" s="4">
        <v>65</v>
      </c>
      <c r="D65" s="4">
        <v>17</v>
      </c>
      <c r="E65" s="4" t="s">
        <v>23</v>
      </c>
      <c r="F65" s="4" t="s">
        <v>22</v>
      </c>
      <c r="G65" s="4" t="s">
        <v>150</v>
      </c>
      <c r="H65" s="7" t="s">
        <v>26</v>
      </c>
      <c r="I65" s="5">
        <f t="shared" si="18"/>
        <v>184.16666666666666</v>
      </c>
      <c r="J65" s="4" t="s">
        <v>31</v>
      </c>
      <c r="K65" s="4" t="s">
        <v>17</v>
      </c>
      <c r="L65" s="6" t="s">
        <v>19</v>
      </c>
      <c r="M65" s="4" t="s">
        <v>21</v>
      </c>
      <c r="N65" s="4" t="s">
        <v>32</v>
      </c>
      <c r="O65" s="4" t="s">
        <v>32</v>
      </c>
      <c r="P65" s="8">
        <v>2762.5</v>
      </c>
    </row>
    <row r="66" spans="1:16" x14ac:dyDescent="0.25">
      <c r="A66" s="3">
        <v>46038</v>
      </c>
      <c r="B66" s="3">
        <v>46188</v>
      </c>
      <c r="C66" s="4">
        <v>66</v>
      </c>
      <c r="D66" s="4">
        <v>23</v>
      </c>
      <c r="E66" s="4" t="s">
        <v>23</v>
      </c>
      <c r="F66" s="4" t="s">
        <v>22</v>
      </c>
      <c r="G66" s="4" t="s">
        <v>150</v>
      </c>
      <c r="H66" s="7" t="s">
        <v>25</v>
      </c>
      <c r="I66" s="5">
        <f t="shared" ref="I66:I67" si="19">P66/23</f>
        <v>264.5</v>
      </c>
      <c r="J66" s="7" t="s">
        <v>31</v>
      </c>
      <c r="K66" s="4" t="s">
        <v>17</v>
      </c>
      <c r="L66" s="6" t="s">
        <v>19</v>
      </c>
      <c r="M66" s="4" t="s">
        <v>21</v>
      </c>
      <c r="N66" s="4" t="s">
        <v>27</v>
      </c>
      <c r="O66" s="4" t="s">
        <v>171</v>
      </c>
      <c r="P66" s="8">
        <v>6083.5</v>
      </c>
    </row>
    <row r="67" spans="1:16" x14ac:dyDescent="0.25">
      <c r="A67" s="3">
        <v>46038</v>
      </c>
      <c r="B67" s="3">
        <v>46051</v>
      </c>
      <c r="C67" s="4">
        <v>67</v>
      </c>
      <c r="D67" s="4">
        <v>20</v>
      </c>
      <c r="E67" s="4" t="s">
        <v>24</v>
      </c>
      <c r="F67" s="4" t="s">
        <v>22</v>
      </c>
      <c r="G67" s="4" t="s">
        <v>150</v>
      </c>
      <c r="H67" s="7" t="s">
        <v>25</v>
      </c>
      <c r="I67" s="5">
        <f t="shared" si="19"/>
        <v>46.5</v>
      </c>
      <c r="J67" s="4" t="s">
        <v>31</v>
      </c>
      <c r="K67" s="4" t="s">
        <v>17</v>
      </c>
      <c r="L67" s="6" t="s">
        <v>19</v>
      </c>
      <c r="M67" s="4" t="s">
        <v>21</v>
      </c>
      <c r="N67" s="4" t="s">
        <v>27</v>
      </c>
      <c r="O67" s="4" t="s">
        <v>180</v>
      </c>
      <c r="P67" s="8">
        <v>1069.5</v>
      </c>
    </row>
    <row r="68" spans="1:16" x14ac:dyDescent="0.25">
      <c r="A68" s="3">
        <v>46113</v>
      </c>
      <c r="B68" s="3">
        <v>46142</v>
      </c>
      <c r="C68" s="4">
        <v>68</v>
      </c>
      <c r="D68" s="4">
        <v>20</v>
      </c>
      <c r="E68" s="4" t="s">
        <v>23</v>
      </c>
      <c r="F68" s="4" t="s">
        <v>22</v>
      </c>
      <c r="G68" s="4" t="s">
        <v>150</v>
      </c>
      <c r="H68" s="7" t="s">
        <v>153</v>
      </c>
      <c r="I68" s="5">
        <f>P68/15</f>
        <v>168.1</v>
      </c>
      <c r="J68" s="7" t="s">
        <v>28</v>
      </c>
      <c r="K68" s="4" t="s">
        <v>17</v>
      </c>
      <c r="L68" s="6" t="s">
        <v>19</v>
      </c>
      <c r="M68" s="4" t="s">
        <v>21</v>
      </c>
      <c r="N68" s="4" t="s">
        <v>27</v>
      </c>
      <c r="O68" s="4" t="s">
        <v>172</v>
      </c>
      <c r="P68" s="8">
        <v>2521.5</v>
      </c>
    </row>
    <row r="69" spans="1:16" x14ac:dyDescent="0.25">
      <c r="A69" s="3">
        <v>46038</v>
      </c>
      <c r="B69" s="3">
        <v>46234</v>
      </c>
      <c r="C69" s="4">
        <v>69</v>
      </c>
      <c r="D69" s="4">
        <v>26</v>
      </c>
      <c r="E69" s="4" t="s">
        <v>24</v>
      </c>
      <c r="F69" s="4" t="s">
        <v>22</v>
      </c>
      <c r="G69" s="4" t="s">
        <v>102</v>
      </c>
      <c r="H69" s="7" t="s">
        <v>25</v>
      </c>
      <c r="I69" s="5">
        <f t="shared" ref="I69:I73" si="20">P69/23</f>
        <v>969</v>
      </c>
      <c r="J69" s="4" t="s">
        <v>28</v>
      </c>
      <c r="K69" s="4" t="s">
        <v>17</v>
      </c>
      <c r="L69" s="6" t="s">
        <v>19</v>
      </c>
      <c r="M69" s="4" t="s">
        <v>21</v>
      </c>
      <c r="N69" s="4" t="s">
        <v>27</v>
      </c>
      <c r="O69" s="4" t="s">
        <v>135</v>
      </c>
      <c r="P69" s="8">
        <v>22287</v>
      </c>
    </row>
    <row r="70" spans="1:16" x14ac:dyDescent="0.25">
      <c r="A70" s="3">
        <v>46219</v>
      </c>
      <c r="B70" s="3">
        <v>46234</v>
      </c>
      <c r="C70" s="4">
        <v>70</v>
      </c>
      <c r="D70" s="4">
        <v>18</v>
      </c>
      <c r="E70" s="4" t="s">
        <v>23</v>
      </c>
      <c r="F70" s="4" t="s">
        <v>22</v>
      </c>
      <c r="G70" s="4" t="s">
        <v>102</v>
      </c>
      <c r="H70" s="7" t="s">
        <v>25</v>
      </c>
      <c r="I70" s="5">
        <f t="shared" si="20"/>
        <v>64</v>
      </c>
      <c r="J70" s="4" t="s">
        <v>156</v>
      </c>
      <c r="K70" s="4" t="s">
        <v>17</v>
      </c>
      <c r="L70" s="6" t="s">
        <v>19</v>
      </c>
      <c r="M70" s="4" t="s">
        <v>21</v>
      </c>
      <c r="N70" s="4" t="s">
        <v>32</v>
      </c>
      <c r="O70" s="4" t="s">
        <v>32</v>
      </c>
      <c r="P70" s="8">
        <v>1472</v>
      </c>
    </row>
    <row r="71" spans="1:16" x14ac:dyDescent="0.25">
      <c r="A71" s="3">
        <v>46113</v>
      </c>
      <c r="B71" s="3">
        <v>46173</v>
      </c>
      <c r="C71" s="4">
        <v>71</v>
      </c>
      <c r="D71" s="4">
        <v>17</v>
      </c>
      <c r="E71" s="4" t="s">
        <v>23</v>
      </c>
      <c r="F71" s="4" t="s">
        <v>22</v>
      </c>
      <c r="G71" s="4" t="s">
        <v>150</v>
      </c>
      <c r="H71" s="7" t="s">
        <v>25</v>
      </c>
      <c r="I71" s="5">
        <f t="shared" si="20"/>
        <v>141</v>
      </c>
      <c r="J71" s="7" t="s">
        <v>173</v>
      </c>
      <c r="K71" s="4" t="s">
        <v>18</v>
      </c>
      <c r="L71" s="6" t="s">
        <v>20</v>
      </c>
      <c r="M71" s="4" t="s">
        <v>38</v>
      </c>
      <c r="N71" s="4" t="s">
        <v>32</v>
      </c>
      <c r="O71" s="4" t="s">
        <v>32</v>
      </c>
      <c r="P71" s="8">
        <v>3243</v>
      </c>
    </row>
    <row r="72" spans="1:16" x14ac:dyDescent="0.25">
      <c r="A72" s="3">
        <v>46174</v>
      </c>
      <c r="B72" s="3">
        <v>46234</v>
      </c>
      <c r="C72" s="4">
        <v>72</v>
      </c>
      <c r="D72" s="4">
        <v>17</v>
      </c>
      <c r="E72" s="4" t="s">
        <v>24</v>
      </c>
      <c r="F72" s="4" t="s">
        <v>22</v>
      </c>
      <c r="G72" s="4" t="s">
        <v>102</v>
      </c>
      <c r="H72" s="7" t="s">
        <v>25</v>
      </c>
      <c r="I72" s="5">
        <f t="shared" si="20"/>
        <v>170.06521739130434</v>
      </c>
      <c r="J72" s="7" t="s">
        <v>31</v>
      </c>
      <c r="K72" s="4" t="s">
        <v>17</v>
      </c>
      <c r="L72" s="6" t="s">
        <v>19</v>
      </c>
      <c r="M72" s="4" t="s">
        <v>21</v>
      </c>
      <c r="N72" s="4" t="s">
        <v>27</v>
      </c>
      <c r="O72" s="4" t="s">
        <v>158</v>
      </c>
      <c r="P72" s="8">
        <v>3911.5</v>
      </c>
    </row>
    <row r="73" spans="1:16" x14ac:dyDescent="0.25">
      <c r="A73" s="3">
        <v>46038</v>
      </c>
      <c r="B73" s="3">
        <v>46234</v>
      </c>
      <c r="C73" s="4">
        <v>73</v>
      </c>
      <c r="D73" s="4">
        <v>22</v>
      </c>
      <c r="E73" s="4" t="s">
        <v>23</v>
      </c>
      <c r="F73" s="4" t="s">
        <v>22</v>
      </c>
      <c r="G73" s="4" t="s">
        <v>102</v>
      </c>
      <c r="H73" s="7" t="s">
        <v>25</v>
      </c>
      <c r="I73" s="5">
        <f t="shared" si="20"/>
        <v>1559.1304347826087</v>
      </c>
      <c r="J73" s="7" t="s">
        <v>154</v>
      </c>
      <c r="K73" s="4" t="s">
        <v>17</v>
      </c>
      <c r="L73" s="6" t="s">
        <v>19</v>
      </c>
      <c r="M73" s="4" t="s">
        <v>21</v>
      </c>
      <c r="N73" s="4" t="s">
        <v>27</v>
      </c>
      <c r="O73" s="4" t="s">
        <v>148</v>
      </c>
      <c r="P73" s="8">
        <v>35860</v>
      </c>
    </row>
    <row r="74" spans="1:16" x14ac:dyDescent="0.25">
      <c r="A74" s="3">
        <v>46038</v>
      </c>
      <c r="B74" s="3">
        <v>46051</v>
      </c>
      <c r="C74" s="4">
        <v>74</v>
      </c>
      <c r="D74" s="4">
        <v>21</v>
      </c>
      <c r="E74" s="4" t="s">
        <v>23</v>
      </c>
      <c r="F74" s="4" t="s">
        <v>22</v>
      </c>
      <c r="G74" s="4" t="s">
        <v>150</v>
      </c>
      <c r="H74" s="7" t="s">
        <v>26</v>
      </c>
      <c r="I74" s="5">
        <f>P74/15</f>
        <v>22.233333333333334</v>
      </c>
      <c r="J74" s="4" t="s">
        <v>31</v>
      </c>
      <c r="K74" s="4" t="s">
        <v>18</v>
      </c>
      <c r="L74" s="6" t="s">
        <v>20</v>
      </c>
      <c r="M74" s="4" t="s">
        <v>38</v>
      </c>
      <c r="N74" s="4" t="s">
        <v>27</v>
      </c>
      <c r="O74" s="4" t="s">
        <v>120</v>
      </c>
      <c r="P74" s="8">
        <v>333.5</v>
      </c>
    </row>
    <row r="75" spans="1:16" x14ac:dyDescent="0.25">
      <c r="A75" s="3">
        <v>46038</v>
      </c>
      <c r="B75" s="3">
        <v>46234</v>
      </c>
      <c r="C75" s="4">
        <v>75</v>
      </c>
      <c r="D75" s="4">
        <v>30</v>
      </c>
      <c r="E75" s="4" t="s">
        <v>24</v>
      </c>
      <c r="F75" s="4" t="s">
        <v>22</v>
      </c>
      <c r="G75" s="4" t="s">
        <v>102</v>
      </c>
      <c r="H75" s="7" t="s">
        <v>25</v>
      </c>
      <c r="I75" s="5">
        <f t="shared" ref="I75:I77" si="21">P75/23</f>
        <v>1640.8695652173913</v>
      </c>
      <c r="J75" s="4" t="s">
        <v>35</v>
      </c>
      <c r="K75" s="4" t="s">
        <v>17</v>
      </c>
      <c r="L75" s="6" t="s">
        <v>19</v>
      </c>
      <c r="M75" s="4" t="s">
        <v>21</v>
      </c>
      <c r="N75" s="4" t="s">
        <v>27</v>
      </c>
      <c r="O75" s="4" t="s">
        <v>174</v>
      </c>
      <c r="P75" s="8">
        <v>37740</v>
      </c>
    </row>
    <row r="76" spans="1:16" x14ac:dyDescent="0.25">
      <c r="A76" s="3">
        <v>46053</v>
      </c>
      <c r="B76" s="3">
        <v>46173</v>
      </c>
      <c r="C76" s="4">
        <v>76</v>
      </c>
      <c r="D76" s="4">
        <v>17</v>
      </c>
      <c r="E76" s="4" t="s">
        <v>23</v>
      </c>
      <c r="F76" s="4" t="s">
        <v>22</v>
      </c>
      <c r="G76" s="4" t="s">
        <v>150</v>
      </c>
      <c r="H76" s="7" t="s">
        <v>25</v>
      </c>
      <c r="I76" s="5">
        <f t="shared" si="21"/>
        <v>209.5</v>
      </c>
      <c r="J76" s="4" t="s">
        <v>156</v>
      </c>
      <c r="K76" s="4" t="s">
        <v>18</v>
      </c>
      <c r="L76" s="6" t="s">
        <v>20</v>
      </c>
      <c r="M76" s="4" t="s">
        <v>38</v>
      </c>
      <c r="N76" s="4" t="s">
        <v>32</v>
      </c>
      <c r="O76" s="4" t="s">
        <v>32</v>
      </c>
      <c r="P76" s="8">
        <v>4818.5</v>
      </c>
    </row>
    <row r="77" spans="1:16" x14ac:dyDescent="0.25">
      <c r="A77" s="3">
        <v>46038</v>
      </c>
      <c r="B77" s="3">
        <v>46051</v>
      </c>
      <c r="C77" s="4">
        <v>77</v>
      </c>
      <c r="D77" s="4">
        <v>21</v>
      </c>
      <c r="E77" s="4" t="s">
        <v>23</v>
      </c>
      <c r="F77" s="4" t="s">
        <v>22</v>
      </c>
      <c r="G77" s="4" t="s">
        <v>150</v>
      </c>
      <c r="H77" s="7" t="s">
        <v>25</v>
      </c>
      <c r="I77" s="5">
        <f t="shared" si="21"/>
        <v>45</v>
      </c>
      <c r="J77" s="4" t="s">
        <v>156</v>
      </c>
      <c r="K77" s="4" t="s">
        <v>17</v>
      </c>
      <c r="L77" s="6" t="s">
        <v>19</v>
      </c>
      <c r="M77" s="4" t="s">
        <v>21</v>
      </c>
      <c r="N77" s="4" t="s">
        <v>175</v>
      </c>
      <c r="O77" s="4" t="s">
        <v>175</v>
      </c>
      <c r="P77" s="8">
        <v>1035</v>
      </c>
    </row>
    <row r="78" spans="1:16" x14ac:dyDescent="0.25">
      <c r="A78" s="3">
        <v>46174</v>
      </c>
      <c r="B78" s="3">
        <v>46234</v>
      </c>
      <c r="C78" s="4">
        <v>78</v>
      </c>
      <c r="D78" s="4">
        <v>20</v>
      </c>
      <c r="E78" s="4" t="s">
        <v>23</v>
      </c>
      <c r="F78" s="4" t="s">
        <v>22</v>
      </c>
      <c r="G78" s="4" t="s">
        <v>102</v>
      </c>
      <c r="H78" s="7" t="s">
        <v>26</v>
      </c>
      <c r="I78" s="5">
        <f>P78/15</f>
        <v>284.5</v>
      </c>
      <c r="J78" s="4" t="s">
        <v>30</v>
      </c>
      <c r="K78" s="4" t="s">
        <v>18</v>
      </c>
      <c r="L78" s="6" t="s">
        <v>20</v>
      </c>
      <c r="M78" s="4" t="s">
        <v>38</v>
      </c>
      <c r="N78" s="4" t="s">
        <v>27</v>
      </c>
      <c r="O78" s="4" t="s">
        <v>120</v>
      </c>
      <c r="P78" s="8">
        <v>4267.5</v>
      </c>
    </row>
    <row r="79" spans="1:16" x14ac:dyDescent="0.25">
      <c r="A79" s="3">
        <v>46069</v>
      </c>
      <c r="B79" s="3">
        <v>46188</v>
      </c>
      <c r="C79" s="4">
        <v>79</v>
      </c>
      <c r="D79" s="4">
        <v>20</v>
      </c>
      <c r="E79" s="4" t="s">
        <v>23</v>
      </c>
      <c r="F79" s="4" t="s">
        <v>22</v>
      </c>
      <c r="G79" s="4" t="s">
        <v>150</v>
      </c>
      <c r="H79" s="7" t="s">
        <v>25</v>
      </c>
      <c r="I79" s="5">
        <f t="shared" ref="I79" si="22">P79/23</f>
        <v>554.5</v>
      </c>
      <c r="J79" s="4" t="s">
        <v>31</v>
      </c>
      <c r="K79" s="4" t="s">
        <v>17</v>
      </c>
      <c r="L79" s="6" t="s">
        <v>19</v>
      </c>
      <c r="M79" s="4" t="s">
        <v>21</v>
      </c>
      <c r="N79" s="4" t="s">
        <v>27</v>
      </c>
      <c r="O79" s="4" t="s">
        <v>176</v>
      </c>
      <c r="P79" s="8">
        <v>12753.5</v>
      </c>
    </row>
    <row r="80" spans="1:16" x14ac:dyDescent="0.25">
      <c r="A80" s="3">
        <v>46113</v>
      </c>
      <c r="B80" s="3">
        <v>46127</v>
      </c>
      <c r="C80" s="4">
        <v>80</v>
      </c>
      <c r="D80" s="4">
        <v>18</v>
      </c>
      <c r="E80" s="4" t="s">
        <v>23</v>
      </c>
      <c r="F80" s="4" t="s">
        <v>22</v>
      </c>
      <c r="G80" s="4" t="s">
        <v>150</v>
      </c>
      <c r="H80" s="7" t="s">
        <v>26</v>
      </c>
      <c r="I80" s="5">
        <f t="shared" ref="I80:I83" si="23">P80/15</f>
        <v>86.5</v>
      </c>
      <c r="J80" s="4" t="s">
        <v>30</v>
      </c>
      <c r="K80" s="4" t="s">
        <v>17</v>
      </c>
      <c r="L80" s="6" t="s">
        <v>19</v>
      </c>
      <c r="M80" s="4" t="s">
        <v>21</v>
      </c>
      <c r="N80" s="4" t="s">
        <v>27</v>
      </c>
      <c r="O80" s="4" t="s">
        <v>172</v>
      </c>
      <c r="P80" s="8">
        <v>1297.5</v>
      </c>
    </row>
    <row r="81" spans="1:16" x14ac:dyDescent="0.25">
      <c r="A81" s="3">
        <v>46174</v>
      </c>
      <c r="B81" s="3">
        <v>46234</v>
      </c>
      <c r="C81" s="4">
        <v>81</v>
      </c>
      <c r="D81" s="4">
        <v>21</v>
      </c>
      <c r="E81" s="4" t="s">
        <v>24</v>
      </c>
      <c r="F81" s="4" t="s">
        <v>22</v>
      </c>
      <c r="G81" s="4" t="s">
        <v>102</v>
      </c>
      <c r="H81" s="7" t="s">
        <v>26</v>
      </c>
      <c r="I81" s="5">
        <f t="shared" si="23"/>
        <v>233.5</v>
      </c>
      <c r="J81" s="4" t="s">
        <v>157</v>
      </c>
      <c r="K81" s="4" t="s">
        <v>18</v>
      </c>
      <c r="L81" s="6" t="s">
        <v>20</v>
      </c>
      <c r="M81" s="4" t="s">
        <v>38</v>
      </c>
      <c r="N81" s="4" t="s">
        <v>27</v>
      </c>
      <c r="O81" s="4" t="s">
        <v>120</v>
      </c>
      <c r="P81" s="8">
        <v>3502.5</v>
      </c>
    </row>
    <row r="82" spans="1:16" x14ac:dyDescent="0.25">
      <c r="A82" s="3">
        <v>46174</v>
      </c>
      <c r="B82" s="3">
        <v>46234</v>
      </c>
      <c r="C82" s="4">
        <v>82</v>
      </c>
      <c r="D82" s="4">
        <v>21</v>
      </c>
      <c r="E82" s="4" t="s">
        <v>23</v>
      </c>
      <c r="F82" s="4" t="s">
        <v>22</v>
      </c>
      <c r="G82" s="4" t="s">
        <v>102</v>
      </c>
      <c r="H82" s="7" t="s">
        <v>26</v>
      </c>
      <c r="I82" s="5">
        <f t="shared" si="23"/>
        <v>236.5</v>
      </c>
      <c r="J82" s="4" t="s">
        <v>28</v>
      </c>
      <c r="K82" s="4" t="s">
        <v>18</v>
      </c>
      <c r="L82" s="6" t="s">
        <v>20</v>
      </c>
      <c r="M82" s="4" t="s">
        <v>38</v>
      </c>
      <c r="N82" s="4" t="s">
        <v>27</v>
      </c>
      <c r="O82" s="4" t="s">
        <v>120</v>
      </c>
      <c r="P82" s="8">
        <v>3547.5</v>
      </c>
    </row>
    <row r="83" spans="1:16" x14ac:dyDescent="0.25">
      <c r="A83" s="3">
        <v>46189</v>
      </c>
      <c r="B83" s="3">
        <v>46234</v>
      </c>
      <c r="C83" s="4">
        <v>83</v>
      </c>
      <c r="D83" s="4">
        <v>19</v>
      </c>
      <c r="E83" s="4" t="s">
        <v>23</v>
      </c>
      <c r="F83" s="4" t="s">
        <v>22</v>
      </c>
      <c r="G83" s="4" t="s">
        <v>102</v>
      </c>
      <c r="H83" s="7" t="s">
        <v>26</v>
      </c>
      <c r="I83" s="5">
        <f t="shared" si="23"/>
        <v>256.06666666666666</v>
      </c>
      <c r="J83" s="4" t="s">
        <v>31</v>
      </c>
      <c r="K83" s="4" t="s">
        <v>17</v>
      </c>
      <c r="L83" s="6" t="s">
        <v>19</v>
      </c>
      <c r="M83" s="4" t="s">
        <v>21</v>
      </c>
      <c r="N83" s="4" t="s">
        <v>27</v>
      </c>
      <c r="O83" s="4" t="s">
        <v>158</v>
      </c>
      <c r="P83" s="8">
        <v>3841</v>
      </c>
    </row>
    <row r="84" spans="1:16" x14ac:dyDescent="0.25">
      <c r="A84" s="3">
        <v>46113</v>
      </c>
      <c r="B84" s="3">
        <v>46157</v>
      </c>
      <c r="C84" s="4">
        <v>84</v>
      </c>
      <c r="D84" s="4">
        <v>17</v>
      </c>
      <c r="E84" s="4" t="s">
        <v>23</v>
      </c>
      <c r="F84" s="4" t="s">
        <v>22</v>
      </c>
      <c r="G84" s="4" t="s">
        <v>150</v>
      </c>
      <c r="H84" s="7" t="s">
        <v>25</v>
      </c>
      <c r="I84" s="5">
        <f t="shared" ref="I84:I85" si="24">P84/23</f>
        <v>68.5</v>
      </c>
      <c r="J84" s="4" t="s">
        <v>157</v>
      </c>
      <c r="K84" s="4" t="s">
        <v>18</v>
      </c>
      <c r="L84" s="6" t="s">
        <v>20</v>
      </c>
      <c r="M84" s="4" t="s">
        <v>38</v>
      </c>
      <c r="N84" s="4" t="s">
        <v>32</v>
      </c>
      <c r="O84" s="4" t="s">
        <v>32</v>
      </c>
      <c r="P84" s="8">
        <v>1575.5</v>
      </c>
    </row>
    <row r="85" spans="1:16" x14ac:dyDescent="0.25">
      <c r="A85" s="3">
        <v>46174</v>
      </c>
      <c r="B85" s="3">
        <v>46234</v>
      </c>
      <c r="C85" s="4">
        <v>85</v>
      </c>
      <c r="D85" s="4">
        <v>17</v>
      </c>
      <c r="E85" s="4" t="s">
        <v>23</v>
      </c>
      <c r="F85" s="4" t="s">
        <v>22</v>
      </c>
      <c r="G85" s="4" t="s">
        <v>102</v>
      </c>
      <c r="H85" s="7" t="s">
        <v>25</v>
      </c>
      <c r="I85" s="5">
        <f t="shared" si="24"/>
        <v>252.5</v>
      </c>
      <c r="J85" s="4" t="s">
        <v>30</v>
      </c>
      <c r="K85" s="4" t="s">
        <v>18</v>
      </c>
      <c r="L85" s="6" t="s">
        <v>20</v>
      </c>
      <c r="M85" s="4" t="s">
        <v>38</v>
      </c>
      <c r="N85" s="4" t="s">
        <v>32</v>
      </c>
      <c r="O85" s="4" t="s">
        <v>32</v>
      </c>
      <c r="P85" s="8">
        <v>5807.5</v>
      </c>
    </row>
    <row r="86" spans="1:16" x14ac:dyDescent="0.25">
      <c r="A86" s="3">
        <v>46038</v>
      </c>
      <c r="B86" s="3">
        <v>46188</v>
      </c>
      <c r="C86" s="4">
        <v>86</v>
      </c>
      <c r="D86" s="4">
        <v>23</v>
      </c>
      <c r="E86" s="4" t="s">
        <v>23</v>
      </c>
      <c r="F86" s="4" t="s">
        <v>22</v>
      </c>
      <c r="G86" s="4" t="s">
        <v>150</v>
      </c>
      <c r="H86" s="7" t="s">
        <v>26</v>
      </c>
      <c r="I86" s="5">
        <f t="shared" ref="I86:I89" si="25">P86/15</f>
        <v>1046.5999999999999</v>
      </c>
      <c r="J86" s="4" t="s">
        <v>156</v>
      </c>
      <c r="K86" s="4" t="s">
        <v>17</v>
      </c>
      <c r="L86" s="6" t="s">
        <v>19</v>
      </c>
      <c r="M86" s="4" t="s">
        <v>21</v>
      </c>
      <c r="N86" s="4" t="s">
        <v>27</v>
      </c>
      <c r="O86" s="4" t="s">
        <v>172</v>
      </c>
      <c r="P86" s="8">
        <v>15699</v>
      </c>
    </row>
    <row r="87" spans="1:16" x14ac:dyDescent="0.25">
      <c r="A87" s="3">
        <v>46113</v>
      </c>
      <c r="B87" s="3">
        <v>46234</v>
      </c>
      <c r="C87" s="4">
        <v>87</v>
      </c>
      <c r="D87" s="4">
        <v>21</v>
      </c>
      <c r="E87" s="4" t="s">
        <v>24</v>
      </c>
      <c r="F87" s="4" t="s">
        <v>22</v>
      </c>
      <c r="G87" s="4" t="s">
        <v>102</v>
      </c>
      <c r="H87" s="7" t="s">
        <v>26</v>
      </c>
      <c r="I87" s="5">
        <f t="shared" si="25"/>
        <v>600</v>
      </c>
      <c r="J87" s="4" t="s">
        <v>31</v>
      </c>
      <c r="K87" s="4" t="s">
        <v>17</v>
      </c>
      <c r="L87" s="6" t="s">
        <v>19</v>
      </c>
      <c r="M87" s="4" t="s">
        <v>21</v>
      </c>
      <c r="N87" s="4" t="s">
        <v>27</v>
      </c>
      <c r="O87" s="4" t="s">
        <v>177</v>
      </c>
      <c r="P87" s="8">
        <v>9000</v>
      </c>
    </row>
    <row r="88" spans="1:16" x14ac:dyDescent="0.25">
      <c r="A88" s="3">
        <v>46113</v>
      </c>
      <c r="B88" s="3">
        <v>46127</v>
      </c>
      <c r="C88" s="4">
        <v>88</v>
      </c>
      <c r="D88" s="4">
        <v>20</v>
      </c>
      <c r="E88" s="4" t="s">
        <v>23</v>
      </c>
      <c r="F88" s="4" t="s">
        <v>22</v>
      </c>
      <c r="G88" s="4" t="s">
        <v>150</v>
      </c>
      <c r="H88" s="7" t="s">
        <v>26</v>
      </c>
      <c r="I88" s="5">
        <f t="shared" si="25"/>
        <v>82</v>
      </c>
      <c r="J88" s="4" t="s">
        <v>30</v>
      </c>
      <c r="K88" s="4" t="s">
        <v>17</v>
      </c>
      <c r="L88" s="6" t="s">
        <v>19</v>
      </c>
      <c r="M88" s="4" t="s">
        <v>21</v>
      </c>
      <c r="N88" s="4" t="s">
        <v>27</v>
      </c>
      <c r="O88" s="4" t="s">
        <v>172</v>
      </c>
      <c r="P88" s="8">
        <v>1230</v>
      </c>
    </row>
    <row r="89" spans="1:16" x14ac:dyDescent="0.25">
      <c r="A89" s="3">
        <v>46174</v>
      </c>
      <c r="B89" s="3">
        <v>46203</v>
      </c>
      <c r="C89" s="4">
        <v>89</v>
      </c>
      <c r="D89" s="4">
        <v>16</v>
      </c>
      <c r="E89" s="4" t="s">
        <v>24</v>
      </c>
      <c r="F89" s="4" t="s">
        <v>22</v>
      </c>
      <c r="G89" s="4" t="s">
        <v>150</v>
      </c>
      <c r="H89" s="7" t="s">
        <v>26</v>
      </c>
      <c r="I89" s="5">
        <f t="shared" si="25"/>
        <v>43</v>
      </c>
      <c r="J89" s="4" t="s">
        <v>31</v>
      </c>
      <c r="K89" s="4" t="s">
        <v>18</v>
      </c>
      <c r="L89" s="6" t="s">
        <v>20</v>
      </c>
      <c r="M89" s="4" t="s">
        <v>38</v>
      </c>
      <c r="N89" s="4" t="s">
        <v>32</v>
      </c>
      <c r="O89" s="4" t="s">
        <v>32</v>
      </c>
      <c r="P89" s="8">
        <v>645</v>
      </c>
    </row>
    <row r="90" spans="1:16" x14ac:dyDescent="0.25">
      <c r="A90" s="3">
        <v>46038</v>
      </c>
      <c r="B90" s="3">
        <v>46096</v>
      </c>
      <c r="C90" s="4">
        <v>90</v>
      </c>
      <c r="D90" s="4">
        <v>21</v>
      </c>
      <c r="E90" s="4" t="s">
        <v>23</v>
      </c>
      <c r="F90" s="4" t="s">
        <v>22</v>
      </c>
      <c r="G90" s="4" t="s">
        <v>150</v>
      </c>
      <c r="H90" s="7" t="s">
        <v>25</v>
      </c>
      <c r="I90" s="5">
        <f t="shared" ref="I90" si="26">P90/23</f>
        <v>62.5</v>
      </c>
      <c r="J90" s="4" t="s">
        <v>31</v>
      </c>
      <c r="K90" s="4" t="s">
        <v>18</v>
      </c>
      <c r="L90" s="6" t="s">
        <v>20</v>
      </c>
      <c r="M90" s="4" t="s">
        <v>38</v>
      </c>
      <c r="N90" s="4" t="s">
        <v>27</v>
      </c>
      <c r="O90" s="4" t="s">
        <v>140</v>
      </c>
      <c r="P90" s="8">
        <v>1437.5</v>
      </c>
    </row>
    <row r="91" spans="1:16" x14ac:dyDescent="0.25">
      <c r="A91" s="3">
        <v>46174</v>
      </c>
      <c r="B91" s="3">
        <v>46218</v>
      </c>
      <c r="C91" s="4">
        <v>91</v>
      </c>
      <c r="D91" s="4">
        <v>16</v>
      </c>
      <c r="E91" s="4" t="s">
        <v>23</v>
      </c>
      <c r="F91" s="4" t="s">
        <v>22</v>
      </c>
      <c r="G91" s="4" t="s">
        <v>150</v>
      </c>
      <c r="H91" s="7" t="s">
        <v>26</v>
      </c>
      <c r="I91" s="5">
        <f>P91/15</f>
        <v>116.5</v>
      </c>
      <c r="J91" s="4" t="s">
        <v>157</v>
      </c>
      <c r="K91" s="4" t="s">
        <v>18</v>
      </c>
      <c r="L91" s="6" t="s">
        <v>20</v>
      </c>
      <c r="M91" s="4" t="s">
        <v>38</v>
      </c>
      <c r="N91" s="4" t="s">
        <v>32</v>
      </c>
      <c r="O91" s="4" t="s">
        <v>32</v>
      </c>
      <c r="P91" s="8">
        <v>1747.5</v>
      </c>
    </row>
    <row r="92" spans="1:16" x14ac:dyDescent="0.25">
      <c r="A92" s="3">
        <v>46038</v>
      </c>
      <c r="B92" s="3">
        <v>46203</v>
      </c>
      <c r="C92" s="4">
        <v>92</v>
      </c>
      <c r="D92" s="4">
        <v>21</v>
      </c>
      <c r="E92" s="4" t="s">
        <v>24</v>
      </c>
      <c r="F92" s="4" t="s">
        <v>22</v>
      </c>
      <c r="G92" s="4" t="s">
        <v>150</v>
      </c>
      <c r="H92" s="7" t="s">
        <v>25</v>
      </c>
      <c r="I92" s="5">
        <f t="shared" ref="I92" si="27">P92/23</f>
        <v>611.02173913043475</v>
      </c>
      <c r="J92" s="4" t="s">
        <v>178</v>
      </c>
      <c r="K92" s="4" t="s">
        <v>17</v>
      </c>
      <c r="L92" s="6" t="s">
        <v>19</v>
      </c>
      <c r="M92" s="4" t="s">
        <v>21</v>
      </c>
      <c r="N92" s="4" t="s">
        <v>27</v>
      </c>
      <c r="O92" s="4" t="s">
        <v>131</v>
      </c>
      <c r="P92" s="8">
        <v>14053.5</v>
      </c>
    </row>
    <row r="93" spans="1:16" x14ac:dyDescent="0.25">
      <c r="A93" s="3">
        <v>46174</v>
      </c>
      <c r="B93" s="3">
        <v>46234</v>
      </c>
      <c r="C93" s="4">
        <v>93</v>
      </c>
      <c r="D93" s="4">
        <v>16</v>
      </c>
      <c r="E93" s="4" t="s">
        <v>24</v>
      </c>
      <c r="F93" s="4" t="s">
        <v>22</v>
      </c>
      <c r="G93" s="4" t="s">
        <v>102</v>
      </c>
      <c r="H93" s="7" t="s">
        <v>26</v>
      </c>
      <c r="I93" s="5">
        <f>P93/15</f>
        <v>191</v>
      </c>
      <c r="J93" s="4" t="s">
        <v>31</v>
      </c>
      <c r="K93" s="4" t="s">
        <v>17</v>
      </c>
      <c r="L93" s="6" t="s">
        <v>19</v>
      </c>
      <c r="M93" s="4" t="s">
        <v>21</v>
      </c>
      <c r="N93" s="4" t="s">
        <v>32</v>
      </c>
      <c r="O93" s="4" t="s">
        <v>32</v>
      </c>
      <c r="P93" s="8">
        <v>2865</v>
      </c>
    </row>
    <row r="94" spans="1:16" x14ac:dyDescent="0.25">
      <c r="A94" s="3">
        <v>46038</v>
      </c>
      <c r="B94" s="3">
        <v>46234</v>
      </c>
      <c r="C94" s="4">
        <v>94</v>
      </c>
      <c r="D94" s="4">
        <v>20</v>
      </c>
      <c r="E94" s="4" t="s">
        <v>24</v>
      </c>
      <c r="F94" s="4" t="s">
        <v>22</v>
      </c>
      <c r="G94" s="4" t="s">
        <v>102</v>
      </c>
      <c r="H94" s="7" t="s">
        <v>25</v>
      </c>
      <c r="I94" s="5">
        <f t="shared" ref="I94" si="28">P94/23</f>
        <v>568.5</v>
      </c>
      <c r="J94" s="4" t="s">
        <v>157</v>
      </c>
      <c r="K94" s="4" t="s">
        <v>17</v>
      </c>
      <c r="L94" s="6" t="s">
        <v>19</v>
      </c>
      <c r="M94" s="4" t="s">
        <v>21</v>
      </c>
      <c r="N94" s="4" t="s">
        <v>27</v>
      </c>
      <c r="O94" s="4" t="s">
        <v>145</v>
      </c>
      <c r="P94" s="8">
        <v>13075.5</v>
      </c>
    </row>
    <row r="95" spans="1:16" x14ac:dyDescent="0.25">
      <c r="A95" s="3">
        <v>46113</v>
      </c>
      <c r="B95" s="3">
        <v>46127</v>
      </c>
      <c r="C95" s="4">
        <v>95</v>
      </c>
      <c r="D95" s="4">
        <v>20</v>
      </c>
      <c r="E95" s="4" t="s">
        <v>23</v>
      </c>
      <c r="F95" s="4" t="s">
        <v>22</v>
      </c>
      <c r="G95" s="4" t="s">
        <v>150</v>
      </c>
      <c r="H95" s="7" t="s">
        <v>26</v>
      </c>
      <c r="I95" s="5">
        <f t="shared" ref="I95:I97" si="29">P95/15</f>
        <v>84</v>
      </c>
      <c r="J95" s="4" t="s">
        <v>28</v>
      </c>
      <c r="K95" s="4" t="s">
        <v>17</v>
      </c>
      <c r="L95" s="6" t="s">
        <v>19</v>
      </c>
      <c r="M95" s="4" t="s">
        <v>21</v>
      </c>
      <c r="N95" s="4" t="s">
        <v>27</v>
      </c>
      <c r="O95" s="4" t="s">
        <v>172</v>
      </c>
      <c r="P95" s="8">
        <v>1260</v>
      </c>
    </row>
    <row r="96" spans="1:16" x14ac:dyDescent="0.25">
      <c r="A96" s="3">
        <v>46174</v>
      </c>
      <c r="B96" s="3">
        <v>46234</v>
      </c>
      <c r="C96" s="4">
        <v>96</v>
      </c>
      <c r="D96" s="4">
        <v>22</v>
      </c>
      <c r="E96" s="4" t="s">
        <v>24</v>
      </c>
      <c r="F96" s="4" t="s">
        <v>22</v>
      </c>
      <c r="G96" s="4" t="s">
        <v>102</v>
      </c>
      <c r="H96" s="7" t="s">
        <v>26</v>
      </c>
      <c r="I96" s="5">
        <f t="shared" si="29"/>
        <v>190</v>
      </c>
      <c r="J96" s="4" t="s">
        <v>30</v>
      </c>
      <c r="K96" s="4" t="s">
        <v>18</v>
      </c>
      <c r="L96" s="6" t="s">
        <v>20</v>
      </c>
      <c r="M96" s="4" t="s">
        <v>38</v>
      </c>
      <c r="N96" s="4" t="s">
        <v>27</v>
      </c>
      <c r="O96" s="4" t="s">
        <v>120</v>
      </c>
      <c r="P96" s="8">
        <v>2850</v>
      </c>
    </row>
    <row r="97" spans="1:16" x14ac:dyDescent="0.25">
      <c r="A97" s="3">
        <v>46038</v>
      </c>
      <c r="B97" s="3">
        <v>46173</v>
      </c>
      <c r="C97" s="4">
        <v>97</v>
      </c>
      <c r="D97" s="4">
        <v>18</v>
      </c>
      <c r="E97" s="4" t="s">
        <v>23</v>
      </c>
      <c r="F97" s="4" t="s">
        <v>22</v>
      </c>
      <c r="G97" s="4" t="s">
        <v>150</v>
      </c>
      <c r="H97" s="7" t="s">
        <v>26</v>
      </c>
      <c r="I97" s="5">
        <f t="shared" si="29"/>
        <v>240</v>
      </c>
      <c r="J97" s="4" t="s">
        <v>156</v>
      </c>
      <c r="K97" s="4" t="s">
        <v>18</v>
      </c>
      <c r="L97" s="6" t="s">
        <v>20</v>
      </c>
      <c r="M97" s="4" t="s">
        <v>38</v>
      </c>
      <c r="N97" s="4" t="s">
        <v>32</v>
      </c>
      <c r="O97" s="4" t="s">
        <v>32</v>
      </c>
      <c r="P97" s="8">
        <v>3600</v>
      </c>
    </row>
    <row r="98" spans="1:16" x14ac:dyDescent="0.25">
      <c r="A98" s="3">
        <v>46113</v>
      </c>
      <c r="B98" s="3">
        <v>46203</v>
      </c>
      <c r="C98" s="4">
        <v>98</v>
      </c>
      <c r="D98" s="4">
        <v>24</v>
      </c>
      <c r="E98" s="4" t="s">
        <v>23</v>
      </c>
      <c r="F98" s="4" t="s">
        <v>22</v>
      </c>
      <c r="G98" s="4" t="s">
        <v>150</v>
      </c>
      <c r="H98" s="7" t="s">
        <v>25</v>
      </c>
      <c r="I98" s="5">
        <f t="shared" ref="I98:I99" si="30">P98/23</f>
        <v>280.5</v>
      </c>
      <c r="J98" s="4" t="s">
        <v>31</v>
      </c>
      <c r="K98" s="4" t="s">
        <v>17</v>
      </c>
      <c r="L98" s="6" t="s">
        <v>19</v>
      </c>
      <c r="M98" s="4" t="s">
        <v>21</v>
      </c>
      <c r="N98" s="4" t="s">
        <v>27</v>
      </c>
      <c r="O98" s="4" t="s">
        <v>159</v>
      </c>
      <c r="P98" s="8">
        <v>6451.5</v>
      </c>
    </row>
    <row r="99" spans="1:16" x14ac:dyDescent="0.25">
      <c r="A99" s="3">
        <v>46174</v>
      </c>
      <c r="B99" s="3">
        <v>46234</v>
      </c>
      <c r="C99" s="4">
        <v>99</v>
      </c>
      <c r="D99" s="4">
        <v>23</v>
      </c>
      <c r="E99" s="4" t="s">
        <v>23</v>
      </c>
      <c r="F99" s="4" t="s">
        <v>22</v>
      </c>
      <c r="G99" s="4" t="s">
        <v>102</v>
      </c>
      <c r="H99" s="7" t="s">
        <v>25</v>
      </c>
      <c r="I99" s="5">
        <f t="shared" si="30"/>
        <v>110</v>
      </c>
      <c r="J99" s="4" t="s">
        <v>156</v>
      </c>
      <c r="K99" s="4" t="s">
        <v>17</v>
      </c>
      <c r="L99" s="6" t="s">
        <v>19</v>
      </c>
      <c r="M99" s="4" t="s">
        <v>21</v>
      </c>
      <c r="N99" s="4" t="s">
        <v>27</v>
      </c>
      <c r="O99" s="4" t="s">
        <v>179</v>
      </c>
      <c r="P99" s="8">
        <v>2530</v>
      </c>
    </row>
    <row r="100" spans="1:16" x14ac:dyDescent="0.25">
      <c r="P100" s="9"/>
    </row>
  </sheetData>
  <autoFilter ref="H1:H10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"/>
  <sheetViews>
    <sheetView zoomScale="70" zoomScaleNormal="70" workbookViewId="0">
      <selection activeCell="A2" sqref="A2:B78"/>
    </sheetView>
  </sheetViews>
  <sheetFormatPr baseColWidth="10" defaultRowHeight="15" x14ac:dyDescent="0.25"/>
  <cols>
    <col min="1" max="2" width="12.42578125" style="2" bestFit="1" customWidth="1"/>
    <col min="3" max="3" width="13.140625" customWidth="1"/>
    <col min="4" max="4" width="46.85546875" bestFit="1" customWidth="1"/>
    <col min="5" max="5" width="6.85546875" style="2" bestFit="1" customWidth="1"/>
    <col min="6" max="6" width="9.42578125" style="2" bestFit="1" customWidth="1"/>
    <col min="7" max="7" width="13.42578125" style="2" bestFit="1" customWidth="1"/>
    <col min="8" max="8" width="13" style="2" bestFit="1" customWidth="1"/>
    <col min="9" max="9" width="31.28515625" bestFit="1" customWidth="1"/>
    <col min="10" max="10" width="12.140625" style="2" bestFit="1" customWidth="1"/>
    <col min="11" max="11" width="27.140625" style="2" bestFit="1" customWidth="1"/>
    <col min="12" max="12" width="7.85546875" bestFit="1" customWidth="1"/>
    <col min="13" max="13" width="12.7109375" bestFit="1" customWidth="1"/>
    <col min="14" max="14" width="20.85546875" style="2" bestFit="1" customWidth="1"/>
    <col min="15" max="15" width="14.85546875" style="2" bestFit="1" customWidth="1"/>
    <col min="16" max="16" width="44.42578125" style="2" bestFit="1" customWidth="1"/>
    <col min="17" max="17" width="12.85546875" bestFit="1" customWidth="1"/>
  </cols>
  <sheetData>
    <row r="1" spans="1:1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3"/>
      <c r="B2" s="3"/>
      <c r="C2" s="4">
        <v>1</v>
      </c>
      <c r="D2" s="4" t="s">
        <v>88</v>
      </c>
      <c r="E2" s="4">
        <v>18</v>
      </c>
      <c r="F2" s="4" t="s">
        <v>24</v>
      </c>
      <c r="G2" s="4" t="s">
        <v>22</v>
      </c>
      <c r="H2" s="4" t="s">
        <v>102</v>
      </c>
      <c r="I2" s="7" t="s">
        <v>25</v>
      </c>
      <c r="J2" s="5">
        <f>Q2/23</f>
        <v>241.5</v>
      </c>
      <c r="K2" s="7" t="s">
        <v>39</v>
      </c>
      <c r="L2" s="4" t="s">
        <v>18</v>
      </c>
      <c r="M2" s="6" t="s">
        <v>20</v>
      </c>
      <c r="N2" s="4" t="s">
        <v>38</v>
      </c>
      <c r="O2" s="4" t="s">
        <v>27</v>
      </c>
      <c r="P2" s="4" t="s">
        <v>119</v>
      </c>
      <c r="Q2" s="8">
        <v>5554.5</v>
      </c>
    </row>
    <row r="3" spans="1:17" x14ac:dyDescent="0.25">
      <c r="A3" s="3"/>
      <c r="B3" s="3"/>
      <c r="C3" s="4">
        <v>2</v>
      </c>
      <c r="D3" s="7" t="s">
        <v>48</v>
      </c>
      <c r="E3" s="4">
        <v>19</v>
      </c>
      <c r="F3" s="4" t="s">
        <v>23</v>
      </c>
      <c r="G3" s="4" t="s">
        <v>22</v>
      </c>
      <c r="H3" s="4" t="s">
        <v>102</v>
      </c>
      <c r="I3" s="4" t="s">
        <v>25</v>
      </c>
      <c r="J3" s="5">
        <f>Q3/23</f>
        <v>59.5</v>
      </c>
      <c r="K3" s="7" t="s">
        <v>40</v>
      </c>
      <c r="L3" s="4" t="s">
        <v>17</v>
      </c>
      <c r="M3" s="6" t="s">
        <v>19</v>
      </c>
      <c r="N3" s="4" t="s">
        <v>21</v>
      </c>
      <c r="O3" s="4" t="s">
        <v>32</v>
      </c>
      <c r="P3" s="4" t="s">
        <v>32</v>
      </c>
      <c r="Q3" s="8">
        <v>1368.5</v>
      </c>
    </row>
    <row r="4" spans="1:17" x14ac:dyDescent="0.25">
      <c r="A4" s="3"/>
      <c r="B4" s="3"/>
      <c r="C4" s="4">
        <v>3</v>
      </c>
      <c r="D4" s="4" t="s">
        <v>49</v>
      </c>
      <c r="E4" s="4">
        <v>16</v>
      </c>
      <c r="F4" s="4" t="s">
        <v>24</v>
      </c>
      <c r="G4" s="4" t="s">
        <v>22</v>
      </c>
      <c r="H4" s="4" t="s">
        <v>102</v>
      </c>
      <c r="I4" s="4" t="s">
        <v>26</v>
      </c>
      <c r="J4" s="5">
        <f>Q4/15</f>
        <v>810.93333333333328</v>
      </c>
      <c r="K4" s="7" t="s">
        <v>40</v>
      </c>
      <c r="L4" s="4" t="s">
        <v>17</v>
      </c>
      <c r="M4" s="6" t="s">
        <v>19</v>
      </c>
      <c r="N4" s="4" t="s">
        <v>21</v>
      </c>
      <c r="O4" s="4" t="s">
        <v>32</v>
      </c>
      <c r="P4" s="4" t="s">
        <v>32</v>
      </c>
      <c r="Q4" s="8">
        <v>12164</v>
      </c>
    </row>
    <row r="5" spans="1:17" x14ac:dyDescent="0.25">
      <c r="A5" s="3"/>
      <c r="B5" s="3"/>
      <c r="C5" s="4">
        <v>4</v>
      </c>
      <c r="D5" s="4" t="s">
        <v>50</v>
      </c>
      <c r="E5" s="4">
        <v>22</v>
      </c>
      <c r="F5" s="4" t="s">
        <v>23</v>
      </c>
      <c r="G5" s="4" t="s">
        <v>22</v>
      </c>
      <c r="H5" s="4" t="s">
        <v>102</v>
      </c>
      <c r="I5" s="7" t="s">
        <v>26</v>
      </c>
      <c r="J5" s="5">
        <f>Q5/15</f>
        <v>415.43333333333334</v>
      </c>
      <c r="K5" s="4" t="s">
        <v>40</v>
      </c>
      <c r="L5" s="4" t="s">
        <v>17</v>
      </c>
      <c r="M5" s="6" t="s">
        <v>19</v>
      </c>
      <c r="N5" s="4" t="s">
        <v>21</v>
      </c>
      <c r="O5" s="4" t="s">
        <v>27</v>
      </c>
      <c r="P5" s="4" t="s">
        <v>120</v>
      </c>
      <c r="Q5" s="8">
        <v>6231.5</v>
      </c>
    </row>
    <row r="6" spans="1:17" x14ac:dyDescent="0.25">
      <c r="A6" s="3"/>
      <c r="B6" s="3"/>
      <c r="C6" s="4">
        <v>5</v>
      </c>
      <c r="D6" s="4" t="s">
        <v>103</v>
      </c>
      <c r="E6" s="4">
        <v>18</v>
      </c>
      <c r="F6" s="4" t="s">
        <v>24</v>
      </c>
      <c r="G6" s="4" t="s">
        <v>22</v>
      </c>
      <c r="H6" s="4" t="s">
        <v>102</v>
      </c>
      <c r="I6" s="7" t="s">
        <v>25</v>
      </c>
      <c r="J6" s="5">
        <f>Q6/23</f>
        <v>277.5</v>
      </c>
      <c r="K6" s="4" t="s">
        <v>28</v>
      </c>
      <c r="L6" s="4" t="s">
        <v>121</v>
      </c>
      <c r="M6" s="6" t="s">
        <v>19</v>
      </c>
      <c r="N6" s="4" t="s">
        <v>21</v>
      </c>
      <c r="O6" s="4" t="s">
        <v>27</v>
      </c>
      <c r="P6" s="4" t="s">
        <v>122</v>
      </c>
      <c r="Q6" s="8">
        <v>6382.5</v>
      </c>
    </row>
    <row r="7" spans="1:17" x14ac:dyDescent="0.25">
      <c r="A7" s="3"/>
      <c r="B7" s="3"/>
      <c r="C7" s="4">
        <v>6</v>
      </c>
      <c r="D7" s="4" t="s">
        <v>51</v>
      </c>
      <c r="E7" s="4">
        <v>21</v>
      </c>
      <c r="F7" s="4" t="s">
        <v>24</v>
      </c>
      <c r="G7" s="4" t="s">
        <v>22</v>
      </c>
      <c r="H7" s="4" t="s">
        <v>150</v>
      </c>
      <c r="I7" s="7" t="s">
        <v>26</v>
      </c>
      <c r="J7" s="5">
        <f>Q7/15</f>
        <v>469.53333333333336</v>
      </c>
      <c r="K7" s="4" t="s">
        <v>40</v>
      </c>
      <c r="L7" s="4" t="s">
        <v>17</v>
      </c>
      <c r="M7" s="6" t="s">
        <v>19</v>
      </c>
      <c r="N7" s="4" t="s">
        <v>21</v>
      </c>
      <c r="O7" s="4" t="s">
        <v>27</v>
      </c>
      <c r="P7" s="4" t="s">
        <v>120</v>
      </c>
      <c r="Q7" s="8">
        <v>7043</v>
      </c>
    </row>
    <row r="8" spans="1:17" x14ac:dyDescent="0.25">
      <c r="A8" s="3"/>
      <c r="B8" s="3"/>
      <c r="C8" s="4">
        <v>7</v>
      </c>
      <c r="D8" s="4" t="s">
        <v>52</v>
      </c>
      <c r="E8" s="4">
        <v>20</v>
      </c>
      <c r="F8" s="4" t="s">
        <v>24</v>
      </c>
      <c r="G8" s="4" t="s">
        <v>22</v>
      </c>
      <c r="H8" s="4" t="s">
        <v>150</v>
      </c>
      <c r="I8" s="7" t="s">
        <v>26</v>
      </c>
      <c r="J8" s="5">
        <f>Q8/15</f>
        <v>204.5</v>
      </c>
      <c r="K8" s="4" t="s">
        <v>39</v>
      </c>
      <c r="L8" s="4" t="s">
        <v>17</v>
      </c>
      <c r="M8" s="6" t="s">
        <v>19</v>
      </c>
      <c r="N8" s="4" t="s">
        <v>21</v>
      </c>
      <c r="O8" s="4" t="s">
        <v>27</v>
      </c>
      <c r="P8" s="4" t="s">
        <v>120</v>
      </c>
      <c r="Q8" s="8">
        <v>3067.5</v>
      </c>
    </row>
    <row r="9" spans="1:17" x14ac:dyDescent="0.25">
      <c r="A9" s="3"/>
      <c r="B9" s="3"/>
      <c r="C9" s="4">
        <v>8</v>
      </c>
      <c r="D9" s="7" t="s">
        <v>98</v>
      </c>
      <c r="E9" s="4">
        <v>22</v>
      </c>
      <c r="F9" s="4" t="s">
        <v>24</v>
      </c>
      <c r="G9" s="4" t="s">
        <v>22</v>
      </c>
      <c r="H9" s="4" t="s">
        <v>150</v>
      </c>
      <c r="I9" s="7" t="s">
        <v>25</v>
      </c>
      <c r="J9" s="5">
        <f>Q9/40</f>
        <v>273.5</v>
      </c>
      <c r="K9" s="4" t="s">
        <v>101</v>
      </c>
      <c r="L9" s="4" t="s">
        <v>47</v>
      </c>
      <c r="M9" s="6" t="s">
        <v>19</v>
      </c>
      <c r="N9" s="4" t="s">
        <v>21</v>
      </c>
      <c r="O9" s="4" t="s">
        <v>27</v>
      </c>
      <c r="P9" s="4" t="s">
        <v>120</v>
      </c>
      <c r="Q9" s="8">
        <v>10940</v>
      </c>
    </row>
    <row r="10" spans="1:17" x14ac:dyDescent="0.25">
      <c r="A10" s="3"/>
      <c r="B10" s="3"/>
      <c r="C10" s="4">
        <v>9</v>
      </c>
      <c r="D10" s="4" t="s">
        <v>53</v>
      </c>
      <c r="E10" s="4">
        <v>22</v>
      </c>
      <c r="F10" s="4" t="s">
        <v>24</v>
      </c>
      <c r="G10" s="4" t="s">
        <v>22</v>
      </c>
      <c r="H10" s="4" t="s">
        <v>150</v>
      </c>
      <c r="I10" s="7" t="s">
        <v>26</v>
      </c>
      <c r="J10" s="5">
        <f>Q10/15</f>
        <v>381.96666666666664</v>
      </c>
      <c r="K10" s="4" t="s">
        <v>40</v>
      </c>
      <c r="L10" s="4" t="s">
        <v>17</v>
      </c>
      <c r="M10" s="6" t="s">
        <v>19</v>
      </c>
      <c r="N10" s="4" t="s">
        <v>21</v>
      </c>
      <c r="O10" s="4" t="s">
        <v>27</v>
      </c>
      <c r="P10" s="4" t="s">
        <v>120</v>
      </c>
      <c r="Q10" s="8">
        <v>5729.5</v>
      </c>
    </row>
    <row r="11" spans="1:17" x14ac:dyDescent="0.25">
      <c r="A11" s="3"/>
      <c r="B11" s="3"/>
      <c r="C11" s="4">
        <v>10</v>
      </c>
      <c r="D11" s="4" t="s">
        <v>54</v>
      </c>
      <c r="E11" s="4">
        <v>21</v>
      </c>
      <c r="F11" s="4" t="s">
        <v>24</v>
      </c>
      <c r="G11" s="4" t="s">
        <v>22</v>
      </c>
      <c r="H11" s="4" t="s">
        <v>150</v>
      </c>
      <c r="I11" s="7" t="s">
        <v>26</v>
      </c>
      <c r="J11" s="5">
        <f>Q11/15</f>
        <v>540.73333333333335</v>
      </c>
      <c r="K11" s="4" t="s">
        <v>41</v>
      </c>
      <c r="L11" s="4" t="s">
        <v>17</v>
      </c>
      <c r="M11" s="6" t="s">
        <v>19</v>
      </c>
      <c r="N11" s="4" t="s">
        <v>21</v>
      </c>
      <c r="O11" s="4" t="s">
        <v>27</v>
      </c>
      <c r="P11" s="4" t="s">
        <v>120</v>
      </c>
      <c r="Q11" s="8">
        <v>8111</v>
      </c>
    </row>
    <row r="12" spans="1:17" x14ac:dyDescent="0.25">
      <c r="A12" s="3"/>
      <c r="B12" s="3"/>
      <c r="C12" s="4">
        <v>11</v>
      </c>
      <c r="D12" s="7" t="s">
        <v>55</v>
      </c>
      <c r="E12" s="4">
        <v>20</v>
      </c>
      <c r="F12" s="4" t="s">
        <v>23</v>
      </c>
      <c r="G12" s="4" t="s">
        <v>22</v>
      </c>
      <c r="H12" s="4" t="s">
        <v>150</v>
      </c>
      <c r="I12" s="4" t="s">
        <v>26</v>
      </c>
      <c r="J12" s="5">
        <f>Q12/15</f>
        <v>354.1</v>
      </c>
      <c r="K12" s="4" t="s">
        <v>39</v>
      </c>
      <c r="L12" s="4" t="s">
        <v>17</v>
      </c>
      <c r="M12" s="6" t="s">
        <v>19</v>
      </c>
      <c r="N12" s="4" t="s">
        <v>21</v>
      </c>
      <c r="O12" s="4" t="s">
        <v>32</v>
      </c>
      <c r="P12" s="4" t="s">
        <v>120</v>
      </c>
      <c r="Q12" s="8">
        <v>5311.5</v>
      </c>
    </row>
    <row r="13" spans="1:17" x14ac:dyDescent="0.25">
      <c r="A13" s="3"/>
      <c r="B13" s="3"/>
      <c r="C13" s="4">
        <v>12</v>
      </c>
      <c r="D13" s="7" t="s">
        <v>56</v>
      </c>
      <c r="E13" s="4">
        <v>16</v>
      </c>
      <c r="F13" s="4" t="s">
        <v>23</v>
      </c>
      <c r="G13" s="4" t="s">
        <v>22</v>
      </c>
      <c r="H13" s="4" t="s">
        <v>150</v>
      </c>
      <c r="I13" s="4" t="s">
        <v>25</v>
      </c>
      <c r="J13" s="5">
        <f>Q13/23</f>
        <v>43</v>
      </c>
      <c r="K13" s="4" t="s">
        <v>31</v>
      </c>
      <c r="L13" s="4" t="s">
        <v>17</v>
      </c>
      <c r="M13" s="6" t="s">
        <v>19</v>
      </c>
      <c r="N13" s="4" t="s">
        <v>21</v>
      </c>
      <c r="O13" s="4" t="s">
        <v>32</v>
      </c>
      <c r="P13" s="4" t="s">
        <v>32</v>
      </c>
      <c r="Q13" s="8">
        <v>989</v>
      </c>
    </row>
    <row r="14" spans="1:17" x14ac:dyDescent="0.25">
      <c r="A14" s="3"/>
      <c r="B14" s="3"/>
      <c r="C14" s="4">
        <v>13</v>
      </c>
      <c r="D14" s="4" t="s">
        <v>57</v>
      </c>
      <c r="E14" s="4">
        <v>17</v>
      </c>
      <c r="F14" s="4" t="s">
        <v>23</v>
      </c>
      <c r="G14" s="4" t="s">
        <v>22</v>
      </c>
      <c r="H14" s="4" t="s">
        <v>150</v>
      </c>
      <c r="I14" s="7" t="s">
        <v>26</v>
      </c>
      <c r="J14" s="5">
        <f>Q14/15</f>
        <v>464.66666666666669</v>
      </c>
      <c r="K14" s="7" t="s">
        <v>42</v>
      </c>
      <c r="L14" s="4" t="s">
        <v>17</v>
      </c>
      <c r="M14" s="6" t="s">
        <v>19</v>
      </c>
      <c r="N14" s="4" t="s">
        <v>21</v>
      </c>
      <c r="O14" s="4" t="s">
        <v>32</v>
      </c>
      <c r="P14" s="4" t="s">
        <v>32</v>
      </c>
      <c r="Q14" s="8">
        <v>6970</v>
      </c>
    </row>
    <row r="15" spans="1:17" x14ac:dyDescent="0.25">
      <c r="A15" s="3"/>
      <c r="B15" s="3"/>
      <c r="C15" s="4">
        <v>14</v>
      </c>
      <c r="D15" s="4" t="s">
        <v>58</v>
      </c>
      <c r="E15" s="4">
        <v>17</v>
      </c>
      <c r="F15" s="4" t="s">
        <v>24</v>
      </c>
      <c r="G15" s="4" t="s">
        <v>22</v>
      </c>
      <c r="H15" s="4" t="s">
        <v>150</v>
      </c>
      <c r="I15" s="7" t="s">
        <v>26</v>
      </c>
      <c r="J15" s="5">
        <f t="shared" ref="J15:J26" si="0">Q15/15</f>
        <v>474.23333333333335</v>
      </c>
      <c r="K15" s="7" t="s">
        <v>31</v>
      </c>
      <c r="L15" s="4" t="s">
        <v>17</v>
      </c>
      <c r="M15" s="6" t="s">
        <v>19</v>
      </c>
      <c r="N15" s="4" t="s">
        <v>21</v>
      </c>
      <c r="O15" s="4" t="s">
        <v>32</v>
      </c>
      <c r="P15" s="4" t="s">
        <v>32</v>
      </c>
      <c r="Q15" s="8">
        <v>7113.5</v>
      </c>
    </row>
    <row r="16" spans="1:17" x14ac:dyDescent="0.25">
      <c r="A16" s="3"/>
      <c r="B16" s="3"/>
      <c r="C16" s="4">
        <v>15</v>
      </c>
      <c r="D16" s="4" t="s">
        <v>59</v>
      </c>
      <c r="E16" s="4">
        <v>17</v>
      </c>
      <c r="F16" s="4" t="s">
        <v>24</v>
      </c>
      <c r="G16" s="4" t="s">
        <v>22</v>
      </c>
      <c r="H16" s="4" t="s">
        <v>150</v>
      </c>
      <c r="I16" s="7" t="s">
        <v>26</v>
      </c>
      <c r="J16" s="5">
        <f t="shared" si="0"/>
        <v>472.23333333333335</v>
      </c>
      <c r="K16" s="7" t="s">
        <v>39</v>
      </c>
      <c r="L16" s="4" t="s">
        <v>17</v>
      </c>
      <c r="M16" s="6" t="s">
        <v>19</v>
      </c>
      <c r="N16" s="4" t="s">
        <v>21</v>
      </c>
      <c r="O16" s="4" t="s">
        <v>32</v>
      </c>
      <c r="P16" s="4" t="s">
        <v>32</v>
      </c>
      <c r="Q16" s="8">
        <v>7083.5</v>
      </c>
    </row>
    <row r="17" spans="1:17" x14ac:dyDescent="0.25">
      <c r="A17" s="3"/>
      <c r="B17" s="3"/>
      <c r="C17" s="4">
        <v>16</v>
      </c>
      <c r="D17" s="4" t="s">
        <v>60</v>
      </c>
      <c r="E17" s="4">
        <v>20</v>
      </c>
      <c r="F17" s="4" t="s">
        <v>24</v>
      </c>
      <c r="G17" s="4" t="s">
        <v>22</v>
      </c>
      <c r="H17" s="4" t="s">
        <v>150</v>
      </c>
      <c r="I17" s="4" t="s">
        <v>26</v>
      </c>
      <c r="J17" s="5">
        <f t="shared" si="0"/>
        <v>537.73333333333335</v>
      </c>
      <c r="K17" s="7" t="s">
        <v>31</v>
      </c>
      <c r="L17" s="4" t="s">
        <v>17</v>
      </c>
      <c r="M17" s="6" t="s">
        <v>19</v>
      </c>
      <c r="N17" s="4" t="s">
        <v>21</v>
      </c>
      <c r="O17" s="4" t="s">
        <v>27</v>
      </c>
      <c r="P17" s="4" t="s">
        <v>120</v>
      </c>
      <c r="Q17" s="8">
        <v>8066</v>
      </c>
    </row>
    <row r="18" spans="1:17" x14ac:dyDescent="0.25">
      <c r="A18" s="3"/>
      <c r="B18" s="3"/>
      <c r="C18" s="4">
        <v>17</v>
      </c>
      <c r="D18" s="4" t="s">
        <v>123</v>
      </c>
      <c r="E18" s="4">
        <v>18</v>
      </c>
      <c r="F18" s="4" t="s">
        <v>23</v>
      </c>
      <c r="G18" s="4" t="s">
        <v>22</v>
      </c>
      <c r="H18" s="4" t="s">
        <v>150</v>
      </c>
      <c r="I18" s="7" t="s">
        <v>25</v>
      </c>
      <c r="J18" s="5">
        <f>Q18/23</f>
        <v>122.5</v>
      </c>
      <c r="K18" s="4" t="s">
        <v>40</v>
      </c>
      <c r="L18" s="4" t="s">
        <v>17</v>
      </c>
      <c r="M18" s="6" t="s">
        <v>19</v>
      </c>
      <c r="N18" s="4" t="s">
        <v>21</v>
      </c>
      <c r="O18" s="4" t="s">
        <v>32</v>
      </c>
      <c r="P18" s="4" t="s">
        <v>32</v>
      </c>
      <c r="Q18" s="8">
        <v>2817.5</v>
      </c>
    </row>
    <row r="19" spans="1:17" x14ac:dyDescent="0.25">
      <c r="A19" s="3"/>
      <c r="B19" s="3"/>
      <c r="C19" s="4">
        <v>18</v>
      </c>
      <c r="D19" s="4" t="s">
        <v>104</v>
      </c>
      <c r="E19" s="4">
        <v>17</v>
      </c>
      <c r="F19" s="4" t="s">
        <v>24</v>
      </c>
      <c r="G19" s="4" t="s">
        <v>22</v>
      </c>
      <c r="H19" s="4" t="s">
        <v>102</v>
      </c>
      <c r="I19" s="7" t="s">
        <v>26</v>
      </c>
      <c r="J19" s="5">
        <f t="shared" si="0"/>
        <v>328.5</v>
      </c>
      <c r="K19" s="4" t="s">
        <v>39</v>
      </c>
      <c r="L19" s="4" t="s">
        <v>17</v>
      </c>
      <c r="M19" s="6" t="s">
        <v>19</v>
      </c>
      <c r="N19" s="4" t="s">
        <v>21</v>
      </c>
      <c r="O19" s="4" t="s">
        <v>32</v>
      </c>
      <c r="P19" s="4" t="s">
        <v>32</v>
      </c>
      <c r="Q19" s="8">
        <v>4927.5</v>
      </c>
    </row>
    <row r="20" spans="1:17" x14ac:dyDescent="0.25">
      <c r="A20" s="3"/>
      <c r="B20" s="3"/>
      <c r="C20" s="4">
        <v>19</v>
      </c>
      <c r="D20" s="4" t="s">
        <v>61</v>
      </c>
      <c r="E20" s="4">
        <v>19</v>
      </c>
      <c r="F20" s="4" t="s">
        <v>24</v>
      </c>
      <c r="G20" s="4" t="s">
        <v>22</v>
      </c>
      <c r="H20" s="4" t="s">
        <v>150</v>
      </c>
      <c r="I20" s="7" t="s">
        <v>26</v>
      </c>
      <c r="J20" s="5">
        <f t="shared" si="0"/>
        <v>385.7</v>
      </c>
      <c r="K20" s="4" t="s">
        <v>28</v>
      </c>
      <c r="L20" s="4" t="s">
        <v>17</v>
      </c>
      <c r="M20" s="6" t="s">
        <v>19</v>
      </c>
      <c r="N20" s="4" t="s">
        <v>21</v>
      </c>
      <c r="O20" s="4" t="s">
        <v>27</v>
      </c>
      <c r="P20" s="4" t="s">
        <v>120</v>
      </c>
      <c r="Q20" s="8">
        <v>5785.5</v>
      </c>
    </row>
    <row r="21" spans="1:17" x14ac:dyDescent="0.25">
      <c r="A21" s="3"/>
      <c r="B21" s="3"/>
      <c r="C21" s="4">
        <v>20</v>
      </c>
      <c r="D21" s="4" t="s">
        <v>62</v>
      </c>
      <c r="E21" s="4">
        <v>20</v>
      </c>
      <c r="F21" s="4" t="s">
        <v>23</v>
      </c>
      <c r="G21" s="4" t="s">
        <v>22</v>
      </c>
      <c r="H21" s="4" t="s">
        <v>150</v>
      </c>
      <c r="I21" s="7" t="s">
        <v>26</v>
      </c>
      <c r="J21" s="5">
        <f t="shared" si="0"/>
        <v>413.86666666666667</v>
      </c>
      <c r="K21" s="4" t="s">
        <v>28</v>
      </c>
      <c r="L21" s="4" t="s">
        <v>17</v>
      </c>
      <c r="M21" s="6" t="s">
        <v>19</v>
      </c>
      <c r="N21" s="4" t="s">
        <v>21</v>
      </c>
      <c r="O21" s="4" t="s">
        <v>27</v>
      </c>
      <c r="P21" s="4" t="s">
        <v>124</v>
      </c>
      <c r="Q21" s="8">
        <v>6208</v>
      </c>
    </row>
    <row r="22" spans="1:17" x14ac:dyDescent="0.25">
      <c r="A22" s="3"/>
      <c r="B22" s="3"/>
      <c r="C22" s="4">
        <v>21</v>
      </c>
      <c r="D22" s="4" t="s">
        <v>89</v>
      </c>
      <c r="E22" s="4">
        <v>17</v>
      </c>
      <c r="F22" s="4" t="s">
        <v>23</v>
      </c>
      <c r="G22" s="4" t="s">
        <v>22</v>
      </c>
      <c r="H22" s="4" t="s">
        <v>102</v>
      </c>
      <c r="I22" s="7" t="s">
        <v>26</v>
      </c>
      <c r="J22" s="5">
        <f t="shared" si="0"/>
        <v>643.9666666666667</v>
      </c>
      <c r="K22" s="7" t="s">
        <v>39</v>
      </c>
      <c r="L22" s="4" t="s">
        <v>18</v>
      </c>
      <c r="M22" s="6" t="s">
        <v>20</v>
      </c>
      <c r="N22" s="4" t="s">
        <v>38</v>
      </c>
      <c r="O22" s="4" t="s">
        <v>32</v>
      </c>
      <c r="P22" s="4" t="s">
        <v>32</v>
      </c>
      <c r="Q22" s="8">
        <v>9659.5</v>
      </c>
    </row>
    <row r="23" spans="1:17" x14ac:dyDescent="0.25">
      <c r="A23" s="3"/>
      <c r="B23" s="3"/>
      <c r="C23" s="4">
        <v>22</v>
      </c>
      <c r="D23" s="4" t="s">
        <v>63</v>
      </c>
      <c r="E23" s="4">
        <v>17</v>
      </c>
      <c r="F23" s="4" t="s">
        <v>23</v>
      </c>
      <c r="G23" s="4" t="s">
        <v>22</v>
      </c>
      <c r="H23" s="4" t="s">
        <v>150</v>
      </c>
      <c r="I23" s="7" t="s">
        <v>26</v>
      </c>
      <c r="J23" s="5">
        <f t="shared" si="0"/>
        <v>411.76666666666665</v>
      </c>
      <c r="K23" s="7" t="s">
        <v>40</v>
      </c>
      <c r="L23" s="4" t="s">
        <v>17</v>
      </c>
      <c r="M23" s="6" t="s">
        <v>19</v>
      </c>
      <c r="N23" s="4" t="s">
        <v>21</v>
      </c>
      <c r="O23" s="4" t="s">
        <v>32</v>
      </c>
      <c r="P23" s="4" t="s">
        <v>32</v>
      </c>
      <c r="Q23" s="8">
        <v>6176.5</v>
      </c>
    </row>
    <row r="24" spans="1:17" x14ac:dyDescent="0.25">
      <c r="A24" s="3"/>
      <c r="B24" s="3"/>
      <c r="C24" s="4">
        <v>23</v>
      </c>
      <c r="D24" s="4" t="s">
        <v>64</v>
      </c>
      <c r="E24" s="4">
        <v>16</v>
      </c>
      <c r="F24" s="4" t="s">
        <v>23</v>
      </c>
      <c r="G24" s="4" t="s">
        <v>22</v>
      </c>
      <c r="H24" s="4" t="s">
        <v>102</v>
      </c>
      <c r="I24" s="7" t="s">
        <v>26</v>
      </c>
      <c r="J24" s="5">
        <f t="shared" si="0"/>
        <v>410</v>
      </c>
      <c r="K24" s="4" t="s">
        <v>30</v>
      </c>
      <c r="L24" s="4" t="s">
        <v>17</v>
      </c>
      <c r="M24" s="6" t="s">
        <v>19</v>
      </c>
      <c r="N24" s="4" t="s">
        <v>21</v>
      </c>
      <c r="O24" s="4" t="s">
        <v>32</v>
      </c>
      <c r="P24" s="4" t="s">
        <v>32</v>
      </c>
      <c r="Q24" s="8">
        <v>6150</v>
      </c>
    </row>
    <row r="25" spans="1:17" x14ac:dyDescent="0.25">
      <c r="A25" s="3"/>
      <c r="B25" s="3"/>
      <c r="C25" s="4">
        <v>24</v>
      </c>
      <c r="D25" s="7" t="s">
        <v>90</v>
      </c>
      <c r="E25" s="4">
        <v>17</v>
      </c>
      <c r="F25" s="4" t="s">
        <v>23</v>
      </c>
      <c r="G25" s="4" t="s">
        <v>22</v>
      </c>
      <c r="H25" s="4" t="s">
        <v>150</v>
      </c>
      <c r="I25" s="7" t="s">
        <v>26</v>
      </c>
      <c r="J25" s="5">
        <f t="shared" si="0"/>
        <v>74.900000000000006</v>
      </c>
      <c r="K25" s="7" t="s">
        <v>39</v>
      </c>
      <c r="L25" s="4" t="s">
        <v>18</v>
      </c>
      <c r="M25" s="6" t="s">
        <v>20</v>
      </c>
      <c r="N25" s="4" t="s">
        <v>38</v>
      </c>
      <c r="O25" s="4" t="s">
        <v>32</v>
      </c>
      <c r="P25" s="4" t="s">
        <v>32</v>
      </c>
      <c r="Q25" s="8">
        <v>1123.5</v>
      </c>
    </row>
    <row r="26" spans="1:17" x14ac:dyDescent="0.25">
      <c r="A26" s="3"/>
      <c r="B26" s="3"/>
      <c r="C26" s="4">
        <v>25</v>
      </c>
      <c r="D26" s="4" t="s">
        <v>65</v>
      </c>
      <c r="E26" s="4">
        <v>21</v>
      </c>
      <c r="F26" s="4" t="s">
        <v>23</v>
      </c>
      <c r="G26" s="4" t="s">
        <v>22</v>
      </c>
      <c r="H26" s="4" t="s">
        <v>150</v>
      </c>
      <c r="I26" s="7" t="s">
        <v>26</v>
      </c>
      <c r="J26" s="5">
        <f t="shared" si="0"/>
        <v>582.93333333333328</v>
      </c>
      <c r="K26" s="4" t="s">
        <v>31</v>
      </c>
      <c r="L26" s="4" t="s">
        <v>17</v>
      </c>
      <c r="M26" s="6" t="s">
        <v>19</v>
      </c>
      <c r="N26" s="4" t="s">
        <v>21</v>
      </c>
      <c r="O26" s="4" t="s">
        <v>27</v>
      </c>
      <c r="P26" s="4" t="s">
        <v>120</v>
      </c>
      <c r="Q26" s="8">
        <v>8744</v>
      </c>
    </row>
    <row r="27" spans="1:17" x14ac:dyDescent="0.25">
      <c r="A27" s="3"/>
      <c r="B27" s="3"/>
      <c r="C27" s="4">
        <v>26</v>
      </c>
      <c r="D27" s="7" t="s">
        <v>66</v>
      </c>
      <c r="E27" s="4">
        <v>17</v>
      </c>
      <c r="F27" s="4" t="s">
        <v>23</v>
      </c>
      <c r="G27" s="4" t="s">
        <v>22</v>
      </c>
      <c r="H27" s="4" t="s">
        <v>150</v>
      </c>
      <c r="I27" s="7" t="s">
        <v>25</v>
      </c>
      <c r="J27" s="5">
        <f>Q27/23</f>
        <v>28.5</v>
      </c>
      <c r="K27" s="4" t="s">
        <v>39</v>
      </c>
      <c r="L27" s="4" t="s">
        <v>17</v>
      </c>
      <c r="M27" s="6" t="s">
        <v>19</v>
      </c>
      <c r="N27" s="4" t="s">
        <v>21</v>
      </c>
      <c r="O27" s="4" t="s">
        <v>27</v>
      </c>
      <c r="P27" s="4" t="s">
        <v>139</v>
      </c>
      <c r="Q27" s="8">
        <v>655.5</v>
      </c>
    </row>
    <row r="28" spans="1:17" x14ac:dyDescent="0.25">
      <c r="A28" s="3"/>
      <c r="B28" s="3"/>
      <c r="C28" s="4">
        <v>27</v>
      </c>
      <c r="D28" s="4" t="s">
        <v>46</v>
      </c>
      <c r="E28" s="4">
        <v>17</v>
      </c>
      <c r="F28" s="4" t="s">
        <v>23</v>
      </c>
      <c r="G28" s="4" t="s">
        <v>22</v>
      </c>
      <c r="H28" s="4" t="s">
        <v>150</v>
      </c>
      <c r="I28" s="7" t="s">
        <v>25</v>
      </c>
      <c r="J28" s="5">
        <f>Q28/23</f>
        <v>289</v>
      </c>
      <c r="K28" s="4" t="s">
        <v>35</v>
      </c>
      <c r="L28" s="4" t="s">
        <v>17</v>
      </c>
      <c r="M28" s="6" t="s">
        <v>19</v>
      </c>
      <c r="N28" s="4" t="s">
        <v>21</v>
      </c>
      <c r="O28" s="4" t="s">
        <v>27</v>
      </c>
      <c r="P28" s="4" t="s">
        <v>125</v>
      </c>
      <c r="Q28" s="8">
        <v>6647</v>
      </c>
    </row>
    <row r="29" spans="1:17" x14ac:dyDescent="0.25">
      <c r="A29" s="3"/>
      <c r="B29" s="3"/>
      <c r="C29" s="4">
        <v>28</v>
      </c>
      <c r="D29" s="7" t="s">
        <v>67</v>
      </c>
      <c r="E29" s="4">
        <v>17</v>
      </c>
      <c r="F29" s="4" t="s">
        <v>23</v>
      </c>
      <c r="G29" s="4" t="s">
        <v>22</v>
      </c>
      <c r="H29" s="4" t="s">
        <v>102</v>
      </c>
      <c r="I29" s="7" t="s">
        <v>25</v>
      </c>
      <c r="J29" s="5">
        <f>Q29/23</f>
        <v>609.5</v>
      </c>
      <c r="K29" s="4" t="s">
        <v>30</v>
      </c>
      <c r="L29" s="4" t="s">
        <v>17</v>
      </c>
      <c r="M29" s="6" t="s">
        <v>19</v>
      </c>
      <c r="N29" s="4" t="s">
        <v>21</v>
      </c>
      <c r="O29" s="4" t="s">
        <v>32</v>
      </c>
      <c r="P29" s="4" t="s">
        <v>32</v>
      </c>
      <c r="Q29" s="8">
        <v>14018.5</v>
      </c>
    </row>
    <row r="30" spans="1:17" x14ac:dyDescent="0.25">
      <c r="A30" s="3"/>
      <c r="B30" s="3"/>
      <c r="C30" s="4">
        <v>29</v>
      </c>
      <c r="D30" s="4" t="s">
        <v>68</v>
      </c>
      <c r="E30" s="4">
        <v>21</v>
      </c>
      <c r="F30" s="4" t="s">
        <v>23</v>
      </c>
      <c r="G30" s="4" t="s">
        <v>22</v>
      </c>
      <c r="H30" s="4" t="s">
        <v>150</v>
      </c>
      <c r="I30" s="7" t="s">
        <v>26</v>
      </c>
      <c r="J30" s="5">
        <f t="shared" ref="J30:J33" si="1">Q30/15</f>
        <v>343</v>
      </c>
      <c r="K30" s="7" t="s">
        <v>39</v>
      </c>
      <c r="L30" s="4" t="s">
        <v>17</v>
      </c>
      <c r="M30" s="6" t="s">
        <v>19</v>
      </c>
      <c r="N30" s="4" t="s">
        <v>21</v>
      </c>
      <c r="O30" s="4" t="s">
        <v>27</v>
      </c>
      <c r="P30" s="4" t="s">
        <v>120</v>
      </c>
      <c r="Q30" s="8">
        <v>5145</v>
      </c>
    </row>
    <row r="31" spans="1:17" x14ac:dyDescent="0.25">
      <c r="A31" s="3"/>
      <c r="B31" s="3"/>
      <c r="C31" s="4">
        <v>30</v>
      </c>
      <c r="D31" s="4" t="s">
        <v>105</v>
      </c>
      <c r="E31" s="4">
        <v>17</v>
      </c>
      <c r="F31" s="4" t="s">
        <v>24</v>
      </c>
      <c r="G31" s="4" t="s">
        <v>22</v>
      </c>
      <c r="H31" s="4" t="s">
        <v>150</v>
      </c>
      <c r="I31" s="7" t="s">
        <v>26</v>
      </c>
      <c r="J31" s="5">
        <f t="shared" si="1"/>
        <v>288.13333333333333</v>
      </c>
      <c r="K31" s="7" t="s">
        <v>28</v>
      </c>
      <c r="L31" s="4" t="s">
        <v>17</v>
      </c>
      <c r="M31" s="6" t="s">
        <v>19</v>
      </c>
      <c r="N31" s="4" t="s">
        <v>21</v>
      </c>
      <c r="O31" s="4" t="s">
        <v>32</v>
      </c>
      <c r="P31" s="4" t="s">
        <v>32</v>
      </c>
      <c r="Q31" s="8">
        <v>4322</v>
      </c>
    </row>
    <row r="32" spans="1:17" x14ac:dyDescent="0.25">
      <c r="A32" s="3"/>
      <c r="B32" s="3"/>
      <c r="C32" s="4">
        <v>31</v>
      </c>
      <c r="D32" s="4" t="s">
        <v>69</v>
      </c>
      <c r="E32" s="4">
        <v>17</v>
      </c>
      <c r="F32" s="4" t="s">
        <v>23</v>
      </c>
      <c r="G32" s="4" t="s">
        <v>22</v>
      </c>
      <c r="H32" s="4" t="s">
        <v>150</v>
      </c>
      <c r="I32" s="4" t="s">
        <v>26</v>
      </c>
      <c r="J32" s="5">
        <f t="shared" si="1"/>
        <v>463</v>
      </c>
      <c r="K32" s="4" t="s">
        <v>39</v>
      </c>
      <c r="L32" s="4" t="s">
        <v>17</v>
      </c>
      <c r="M32" s="6" t="s">
        <v>19</v>
      </c>
      <c r="N32" s="4" t="s">
        <v>21</v>
      </c>
      <c r="O32" s="4" t="s">
        <v>32</v>
      </c>
      <c r="P32" s="4" t="s">
        <v>32</v>
      </c>
      <c r="Q32" s="8">
        <v>6945</v>
      </c>
    </row>
    <row r="33" spans="1:17" x14ac:dyDescent="0.25">
      <c r="A33" s="3"/>
      <c r="B33" s="3"/>
      <c r="C33" s="4">
        <v>32</v>
      </c>
      <c r="D33" s="4" t="s">
        <v>106</v>
      </c>
      <c r="E33" s="4">
        <v>22</v>
      </c>
      <c r="F33" s="4" t="s">
        <v>23</v>
      </c>
      <c r="G33" s="4" t="s">
        <v>22</v>
      </c>
      <c r="H33" s="4" t="s">
        <v>102</v>
      </c>
      <c r="I33" s="4" t="s">
        <v>26</v>
      </c>
      <c r="J33" s="5">
        <f t="shared" si="1"/>
        <v>237.6</v>
      </c>
      <c r="K33" s="4" t="s">
        <v>101</v>
      </c>
      <c r="L33" s="4" t="s">
        <v>17</v>
      </c>
      <c r="M33" s="6" t="s">
        <v>19</v>
      </c>
      <c r="N33" s="4" t="s">
        <v>21</v>
      </c>
      <c r="O33" s="4" t="s">
        <v>27</v>
      </c>
      <c r="P33" s="4" t="s">
        <v>126</v>
      </c>
      <c r="Q33" s="8">
        <v>3564</v>
      </c>
    </row>
    <row r="34" spans="1:17" x14ac:dyDescent="0.25">
      <c r="A34" s="3"/>
      <c r="B34" s="3"/>
      <c r="C34" s="4">
        <v>33</v>
      </c>
      <c r="D34" s="7" t="s">
        <v>70</v>
      </c>
      <c r="E34" s="4">
        <v>21</v>
      </c>
      <c r="F34" s="4" t="s">
        <v>24</v>
      </c>
      <c r="G34" s="4" t="s">
        <v>22</v>
      </c>
      <c r="H34" s="4" t="s">
        <v>150</v>
      </c>
      <c r="I34" s="4" t="s">
        <v>25</v>
      </c>
      <c r="J34" s="5">
        <f t="shared" ref="J34:J44" si="2">Q34/23</f>
        <v>27.5</v>
      </c>
      <c r="K34" s="4" t="s">
        <v>31</v>
      </c>
      <c r="L34" s="4" t="s">
        <v>17</v>
      </c>
      <c r="M34" s="6" t="s">
        <v>19</v>
      </c>
      <c r="N34" s="4" t="s">
        <v>21</v>
      </c>
      <c r="O34" s="4" t="s">
        <v>27</v>
      </c>
      <c r="P34" s="4" t="s">
        <v>140</v>
      </c>
      <c r="Q34" s="8">
        <v>632.5</v>
      </c>
    </row>
    <row r="35" spans="1:17" x14ac:dyDescent="0.25">
      <c r="A35" s="3"/>
      <c r="B35" s="3"/>
      <c r="C35" s="4">
        <v>34</v>
      </c>
      <c r="D35" s="4" t="s">
        <v>107</v>
      </c>
      <c r="E35" s="4">
        <v>19</v>
      </c>
      <c r="F35" s="4" t="s">
        <v>24</v>
      </c>
      <c r="G35" s="4" t="s">
        <v>22</v>
      </c>
      <c r="H35" s="4" t="s">
        <v>102</v>
      </c>
      <c r="I35" s="4" t="s">
        <v>25</v>
      </c>
      <c r="J35" s="5">
        <f t="shared" si="2"/>
        <v>92.5</v>
      </c>
      <c r="K35" s="4" t="s">
        <v>40</v>
      </c>
      <c r="L35" s="4" t="s">
        <v>18</v>
      </c>
      <c r="M35" s="6" t="s">
        <v>20</v>
      </c>
      <c r="N35" s="4" t="s">
        <v>38</v>
      </c>
      <c r="O35" s="4" t="s">
        <v>27</v>
      </c>
      <c r="P35" s="4" t="s">
        <v>127</v>
      </c>
      <c r="Q35" s="8">
        <v>2127.5</v>
      </c>
    </row>
    <row r="36" spans="1:17" x14ac:dyDescent="0.25">
      <c r="A36" s="3"/>
      <c r="B36" s="3"/>
      <c r="C36" s="4">
        <v>35</v>
      </c>
      <c r="D36" s="4" t="s">
        <v>108</v>
      </c>
      <c r="E36" s="4">
        <v>17</v>
      </c>
      <c r="F36" s="4" t="s">
        <v>23</v>
      </c>
      <c r="G36" s="4" t="s">
        <v>22</v>
      </c>
      <c r="H36" s="4" t="s">
        <v>102</v>
      </c>
      <c r="I36" s="4" t="s">
        <v>25</v>
      </c>
      <c r="J36" s="5">
        <f t="shared" si="2"/>
        <v>155.5</v>
      </c>
      <c r="K36" s="4" t="s">
        <v>41</v>
      </c>
      <c r="L36" s="4" t="s">
        <v>17</v>
      </c>
      <c r="M36" s="6" t="s">
        <v>19</v>
      </c>
      <c r="N36" s="4" t="s">
        <v>21</v>
      </c>
      <c r="O36" s="4" t="s">
        <v>32</v>
      </c>
      <c r="P36" s="4" t="s">
        <v>32</v>
      </c>
      <c r="Q36" s="8">
        <v>3576.5</v>
      </c>
    </row>
    <row r="37" spans="1:17" x14ac:dyDescent="0.25">
      <c r="A37" s="3"/>
      <c r="B37" s="3"/>
      <c r="C37" s="4">
        <v>36</v>
      </c>
      <c r="D37" s="7" t="s">
        <v>71</v>
      </c>
      <c r="E37" s="4">
        <v>16</v>
      </c>
      <c r="F37" s="4" t="s">
        <v>23</v>
      </c>
      <c r="G37" s="4" t="s">
        <v>22</v>
      </c>
      <c r="H37" s="4" t="s">
        <v>150</v>
      </c>
      <c r="I37" s="4" t="s">
        <v>25</v>
      </c>
      <c r="J37" s="5">
        <f t="shared" si="2"/>
        <v>131</v>
      </c>
      <c r="K37" s="7" t="s">
        <v>31</v>
      </c>
      <c r="L37" s="4" t="s">
        <v>17</v>
      </c>
      <c r="M37" s="6" t="s">
        <v>19</v>
      </c>
      <c r="N37" s="4" t="s">
        <v>21</v>
      </c>
      <c r="O37" s="4" t="s">
        <v>32</v>
      </c>
      <c r="P37" s="4" t="s">
        <v>32</v>
      </c>
      <c r="Q37" s="8">
        <v>3013</v>
      </c>
    </row>
    <row r="38" spans="1:17" x14ac:dyDescent="0.25">
      <c r="A38" s="3"/>
      <c r="B38" s="3"/>
      <c r="C38" s="4">
        <v>37</v>
      </c>
      <c r="D38" s="4" t="s">
        <v>109</v>
      </c>
      <c r="E38" s="4">
        <v>17</v>
      </c>
      <c r="F38" s="4" t="s">
        <v>23</v>
      </c>
      <c r="G38" s="4" t="s">
        <v>22</v>
      </c>
      <c r="H38" s="4" t="s">
        <v>102</v>
      </c>
      <c r="I38" s="4" t="s">
        <v>25</v>
      </c>
      <c r="J38" s="5">
        <f t="shared" si="2"/>
        <v>91</v>
      </c>
      <c r="K38" s="7" t="s">
        <v>30</v>
      </c>
      <c r="L38" s="4" t="s">
        <v>17</v>
      </c>
      <c r="M38" s="6" t="s">
        <v>19</v>
      </c>
      <c r="N38" s="4" t="s">
        <v>21</v>
      </c>
      <c r="O38" s="4" t="s">
        <v>32</v>
      </c>
      <c r="P38" s="4" t="s">
        <v>32</v>
      </c>
      <c r="Q38" s="8">
        <v>2093</v>
      </c>
    </row>
    <row r="39" spans="1:17" x14ac:dyDescent="0.25">
      <c r="A39" s="3"/>
      <c r="B39" s="3"/>
      <c r="C39" s="4">
        <v>38</v>
      </c>
      <c r="D39" s="4" t="s">
        <v>91</v>
      </c>
      <c r="E39" s="4">
        <v>19</v>
      </c>
      <c r="F39" s="4" t="s">
        <v>23</v>
      </c>
      <c r="G39" s="4" t="s">
        <v>22</v>
      </c>
      <c r="H39" s="4" t="s">
        <v>150</v>
      </c>
      <c r="I39" s="7" t="s">
        <v>25</v>
      </c>
      <c r="J39" s="5">
        <f t="shared" si="2"/>
        <v>112</v>
      </c>
      <c r="K39" s="7" t="s">
        <v>28</v>
      </c>
      <c r="L39" s="4" t="s">
        <v>18</v>
      </c>
      <c r="M39" s="6" t="s">
        <v>20</v>
      </c>
      <c r="N39" s="4" t="s">
        <v>38</v>
      </c>
      <c r="O39" s="4" t="s">
        <v>27</v>
      </c>
      <c r="P39" s="4" t="s">
        <v>128</v>
      </c>
      <c r="Q39" s="8">
        <v>2576</v>
      </c>
    </row>
    <row r="40" spans="1:17" x14ac:dyDescent="0.25">
      <c r="A40" s="3"/>
      <c r="B40" s="3"/>
      <c r="C40" s="4">
        <v>39</v>
      </c>
      <c r="D40" s="4" t="s">
        <v>110</v>
      </c>
      <c r="E40" s="4">
        <v>25</v>
      </c>
      <c r="F40" s="4" t="s">
        <v>24</v>
      </c>
      <c r="G40" s="4" t="s">
        <v>22</v>
      </c>
      <c r="H40" s="4" t="s">
        <v>102</v>
      </c>
      <c r="I40" s="4" t="s">
        <v>25</v>
      </c>
      <c r="J40" s="5">
        <f t="shared" si="2"/>
        <v>125.5</v>
      </c>
      <c r="K40" s="7" t="s">
        <v>40</v>
      </c>
      <c r="L40" s="4" t="s">
        <v>18</v>
      </c>
      <c r="M40" s="6" t="s">
        <v>20</v>
      </c>
      <c r="N40" s="4" t="s">
        <v>38</v>
      </c>
      <c r="O40" s="4" t="s">
        <v>27</v>
      </c>
      <c r="P40" s="4" t="s">
        <v>129</v>
      </c>
      <c r="Q40" s="8">
        <v>2886.5</v>
      </c>
    </row>
    <row r="41" spans="1:17" x14ac:dyDescent="0.25">
      <c r="A41" s="3"/>
      <c r="B41" s="3"/>
      <c r="C41" s="4">
        <v>40</v>
      </c>
      <c r="D41" s="4" t="s">
        <v>111</v>
      </c>
      <c r="E41" s="4">
        <v>19</v>
      </c>
      <c r="F41" s="4" t="s">
        <v>23</v>
      </c>
      <c r="G41" s="4" t="s">
        <v>22</v>
      </c>
      <c r="H41" s="4" t="s">
        <v>102</v>
      </c>
      <c r="I41" s="4" t="s">
        <v>25</v>
      </c>
      <c r="J41" s="5">
        <f t="shared" si="2"/>
        <v>133</v>
      </c>
      <c r="K41" s="7" t="s">
        <v>41</v>
      </c>
      <c r="L41" s="4" t="s">
        <v>17</v>
      </c>
      <c r="M41" s="6" t="s">
        <v>19</v>
      </c>
      <c r="N41" s="4" t="s">
        <v>21</v>
      </c>
      <c r="O41" s="4" t="s">
        <v>27</v>
      </c>
      <c r="P41" s="4" t="s">
        <v>130</v>
      </c>
      <c r="Q41" s="8">
        <v>3059</v>
      </c>
    </row>
    <row r="42" spans="1:17" x14ac:dyDescent="0.25">
      <c r="A42" s="3"/>
      <c r="B42" s="3"/>
      <c r="C42" s="4">
        <v>41</v>
      </c>
      <c r="D42" s="7" t="s">
        <v>72</v>
      </c>
      <c r="E42" s="4">
        <v>18</v>
      </c>
      <c r="F42" s="4" t="s">
        <v>24</v>
      </c>
      <c r="G42" s="4" t="s">
        <v>22</v>
      </c>
      <c r="H42" s="4" t="s">
        <v>150</v>
      </c>
      <c r="I42" s="4" t="s">
        <v>25</v>
      </c>
      <c r="J42" s="5">
        <f t="shared" si="2"/>
        <v>8.5</v>
      </c>
      <c r="K42" s="7" t="s">
        <v>40</v>
      </c>
      <c r="L42" s="4" t="s">
        <v>17</v>
      </c>
      <c r="M42" s="6" t="s">
        <v>19</v>
      </c>
      <c r="N42" s="4" t="s">
        <v>21</v>
      </c>
      <c r="O42" s="4" t="s">
        <v>32</v>
      </c>
      <c r="P42" s="4" t="s">
        <v>32</v>
      </c>
      <c r="Q42" s="8">
        <v>195.5</v>
      </c>
    </row>
    <row r="43" spans="1:17" x14ac:dyDescent="0.25">
      <c r="A43" s="3"/>
      <c r="B43" s="3"/>
      <c r="C43" s="4">
        <v>42</v>
      </c>
      <c r="D43" s="4" t="s">
        <v>92</v>
      </c>
      <c r="E43" s="4">
        <v>19</v>
      </c>
      <c r="F43" s="4" t="s">
        <v>23</v>
      </c>
      <c r="G43" s="4" t="s">
        <v>22</v>
      </c>
      <c r="H43" s="4" t="s">
        <v>150</v>
      </c>
      <c r="I43" s="4" t="s">
        <v>25</v>
      </c>
      <c r="J43" s="5">
        <f t="shared" si="2"/>
        <v>204.5</v>
      </c>
      <c r="K43" s="7" t="s">
        <v>31</v>
      </c>
      <c r="L43" s="4" t="s">
        <v>18</v>
      </c>
      <c r="M43" s="6" t="s">
        <v>20</v>
      </c>
      <c r="N43" s="4" t="s">
        <v>38</v>
      </c>
      <c r="O43" s="4" t="s">
        <v>27</v>
      </c>
      <c r="P43" s="4" t="s">
        <v>131</v>
      </c>
      <c r="Q43" s="8">
        <v>4703.5</v>
      </c>
    </row>
    <row r="44" spans="1:17" x14ac:dyDescent="0.25">
      <c r="A44" s="3"/>
      <c r="B44" s="3"/>
      <c r="C44" s="4">
        <v>43</v>
      </c>
      <c r="D44" s="7" t="s">
        <v>93</v>
      </c>
      <c r="E44" s="4">
        <v>21</v>
      </c>
      <c r="F44" s="4" t="s">
        <v>24</v>
      </c>
      <c r="G44" s="4" t="s">
        <v>22</v>
      </c>
      <c r="H44" s="4" t="s">
        <v>150</v>
      </c>
      <c r="I44" s="7" t="s">
        <v>25</v>
      </c>
      <c r="J44" s="5">
        <f t="shared" si="2"/>
        <v>66</v>
      </c>
      <c r="K44" s="4" t="s">
        <v>30</v>
      </c>
      <c r="L44" s="4" t="s">
        <v>18</v>
      </c>
      <c r="M44" s="6" t="s">
        <v>20</v>
      </c>
      <c r="N44" s="4" t="s">
        <v>38</v>
      </c>
      <c r="O44" s="4" t="s">
        <v>27</v>
      </c>
      <c r="P44" s="4" t="s">
        <v>141</v>
      </c>
      <c r="Q44" s="8">
        <v>1518</v>
      </c>
    </row>
    <row r="45" spans="1:17" x14ac:dyDescent="0.25">
      <c r="A45" s="3"/>
      <c r="B45" s="3"/>
      <c r="C45" s="4">
        <v>44</v>
      </c>
      <c r="D45" s="4" t="s">
        <v>112</v>
      </c>
      <c r="E45" s="4">
        <v>17</v>
      </c>
      <c r="F45" s="4" t="s">
        <v>23</v>
      </c>
      <c r="G45" s="4" t="s">
        <v>22</v>
      </c>
      <c r="H45" s="4" t="s">
        <v>102</v>
      </c>
      <c r="I45" s="4" t="s">
        <v>26</v>
      </c>
      <c r="J45" s="5">
        <f t="shared" ref="J45" si="3">Q45/15</f>
        <v>369</v>
      </c>
      <c r="K45" s="7" t="s">
        <v>31</v>
      </c>
      <c r="L45" s="4" t="s">
        <v>17</v>
      </c>
      <c r="M45" s="6" t="s">
        <v>19</v>
      </c>
      <c r="N45" s="4" t="s">
        <v>21</v>
      </c>
      <c r="O45" s="4" t="s">
        <v>27</v>
      </c>
      <c r="P45" s="4" t="s">
        <v>132</v>
      </c>
      <c r="Q45" s="8">
        <v>5535</v>
      </c>
    </row>
    <row r="46" spans="1:17" x14ac:dyDescent="0.25">
      <c r="A46" s="3"/>
      <c r="B46" s="3"/>
      <c r="C46" s="4">
        <v>45</v>
      </c>
      <c r="D46" s="4" t="s">
        <v>113</v>
      </c>
      <c r="E46" s="4">
        <v>22</v>
      </c>
      <c r="F46" s="4" t="s">
        <v>23</v>
      </c>
      <c r="G46" s="4" t="s">
        <v>22</v>
      </c>
      <c r="H46" s="4" t="s">
        <v>102</v>
      </c>
      <c r="I46" s="4" t="s">
        <v>25</v>
      </c>
      <c r="J46" s="5">
        <f>Q46/23</f>
        <v>307</v>
      </c>
      <c r="K46" s="7" t="s">
        <v>31</v>
      </c>
      <c r="L46" s="4" t="s">
        <v>17</v>
      </c>
      <c r="M46" s="6" t="s">
        <v>19</v>
      </c>
      <c r="N46" s="4" t="s">
        <v>21</v>
      </c>
      <c r="O46" s="4" t="s">
        <v>27</v>
      </c>
      <c r="P46" s="4" t="s">
        <v>133</v>
      </c>
      <c r="Q46" s="8">
        <v>7061</v>
      </c>
    </row>
    <row r="47" spans="1:17" x14ac:dyDescent="0.25">
      <c r="A47" s="3"/>
      <c r="B47" s="3"/>
      <c r="C47" s="4">
        <v>46</v>
      </c>
      <c r="D47" s="4" t="s">
        <v>114</v>
      </c>
      <c r="E47" s="4">
        <v>19</v>
      </c>
      <c r="F47" s="4" t="s">
        <v>24</v>
      </c>
      <c r="G47" s="4" t="s">
        <v>22</v>
      </c>
      <c r="H47" s="4" t="s">
        <v>102</v>
      </c>
      <c r="I47" s="4" t="s">
        <v>25</v>
      </c>
      <c r="J47" s="5">
        <f>Q47/23</f>
        <v>109</v>
      </c>
      <c r="K47" s="7" t="s">
        <v>31</v>
      </c>
      <c r="L47" s="4" t="s">
        <v>17</v>
      </c>
      <c r="M47" s="6" t="s">
        <v>19</v>
      </c>
      <c r="N47" s="4" t="s">
        <v>21</v>
      </c>
      <c r="O47" s="4" t="s">
        <v>27</v>
      </c>
      <c r="P47" s="4" t="s">
        <v>134</v>
      </c>
      <c r="Q47" s="8">
        <v>2507</v>
      </c>
    </row>
    <row r="48" spans="1:17" x14ac:dyDescent="0.25">
      <c r="A48" s="3"/>
      <c r="B48" s="3"/>
      <c r="C48" s="4">
        <v>47</v>
      </c>
      <c r="D48" s="4" t="s">
        <v>73</v>
      </c>
      <c r="E48" s="4">
        <v>23</v>
      </c>
      <c r="F48" s="4" t="s">
        <v>23</v>
      </c>
      <c r="G48" s="4" t="s">
        <v>22</v>
      </c>
      <c r="H48" s="4" t="s">
        <v>150</v>
      </c>
      <c r="I48" s="7" t="s">
        <v>26</v>
      </c>
      <c r="J48" s="5">
        <f t="shared" ref="J48" si="4">Q48/15</f>
        <v>370.96666666666664</v>
      </c>
      <c r="K48" s="4" t="s">
        <v>35</v>
      </c>
      <c r="L48" s="4" t="s">
        <v>17</v>
      </c>
      <c r="M48" s="6" t="s">
        <v>19</v>
      </c>
      <c r="N48" s="4" t="s">
        <v>21</v>
      </c>
      <c r="O48" s="4" t="s">
        <v>27</v>
      </c>
      <c r="P48" s="4" t="s">
        <v>125</v>
      </c>
      <c r="Q48" s="8">
        <v>5564.5</v>
      </c>
    </row>
    <row r="49" spans="1:17" x14ac:dyDescent="0.25">
      <c r="A49" s="3"/>
      <c r="B49" s="3"/>
      <c r="C49" s="4">
        <v>48</v>
      </c>
      <c r="D49" s="7" t="s">
        <v>74</v>
      </c>
      <c r="E49" s="4">
        <v>19</v>
      </c>
      <c r="F49" s="4" t="s">
        <v>23</v>
      </c>
      <c r="G49" s="4" t="s">
        <v>22</v>
      </c>
      <c r="H49" s="4" t="s">
        <v>150</v>
      </c>
      <c r="I49" s="7" t="s">
        <v>25</v>
      </c>
      <c r="J49" s="5">
        <f>Q49/23</f>
        <v>20</v>
      </c>
      <c r="K49" s="4" t="s">
        <v>39</v>
      </c>
      <c r="L49" s="4" t="s">
        <v>17</v>
      </c>
      <c r="M49" s="6" t="s">
        <v>19</v>
      </c>
      <c r="N49" s="4" t="s">
        <v>21</v>
      </c>
      <c r="O49" s="4" t="s">
        <v>27</v>
      </c>
      <c r="P49" s="4" t="s">
        <v>120</v>
      </c>
      <c r="Q49" s="8">
        <v>460</v>
      </c>
    </row>
    <row r="50" spans="1:17" x14ac:dyDescent="0.25">
      <c r="A50" s="3"/>
      <c r="B50" s="3"/>
      <c r="C50" s="4">
        <v>49</v>
      </c>
      <c r="D50" s="4" t="s">
        <v>115</v>
      </c>
      <c r="E50" s="4">
        <v>25</v>
      </c>
      <c r="F50" s="4" t="s">
        <v>24</v>
      </c>
      <c r="G50" s="4" t="s">
        <v>22</v>
      </c>
      <c r="H50" s="4" t="s">
        <v>102</v>
      </c>
      <c r="I50" s="7" t="s">
        <v>25</v>
      </c>
      <c r="J50" s="5">
        <f>Q50/23</f>
        <v>676</v>
      </c>
      <c r="K50" s="4" t="s">
        <v>28</v>
      </c>
      <c r="L50" s="4" t="s">
        <v>17</v>
      </c>
      <c r="M50" s="6" t="s">
        <v>19</v>
      </c>
      <c r="N50" s="4" t="s">
        <v>21</v>
      </c>
      <c r="O50" s="4" t="s">
        <v>27</v>
      </c>
      <c r="P50" s="4" t="s">
        <v>135</v>
      </c>
      <c r="Q50" s="8">
        <v>15548</v>
      </c>
    </row>
    <row r="51" spans="1:17" x14ac:dyDescent="0.25">
      <c r="A51" s="3"/>
      <c r="B51" s="3"/>
      <c r="C51" s="4">
        <v>50</v>
      </c>
      <c r="D51" s="4" t="s">
        <v>75</v>
      </c>
      <c r="E51" s="4">
        <v>17</v>
      </c>
      <c r="F51" s="4" t="s">
        <v>23</v>
      </c>
      <c r="G51" s="4" t="s">
        <v>22</v>
      </c>
      <c r="H51" s="4" t="s">
        <v>150</v>
      </c>
      <c r="I51" s="7" t="s">
        <v>26</v>
      </c>
      <c r="J51" s="5">
        <f t="shared" ref="J51:J54" si="5">Q51/15</f>
        <v>488.23333333333335</v>
      </c>
      <c r="K51" s="4" t="s">
        <v>31</v>
      </c>
      <c r="L51" s="4" t="s">
        <v>17</v>
      </c>
      <c r="M51" s="6" t="s">
        <v>19</v>
      </c>
      <c r="N51" s="4" t="s">
        <v>21</v>
      </c>
      <c r="O51" s="4" t="s">
        <v>32</v>
      </c>
      <c r="P51" s="4" t="s">
        <v>32</v>
      </c>
      <c r="Q51" s="8">
        <v>7323.5</v>
      </c>
    </row>
    <row r="52" spans="1:17" x14ac:dyDescent="0.25">
      <c r="A52" s="3"/>
      <c r="B52" s="3"/>
      <c r="C52" s="4">
        <v>51</v>
      </c>
      <c r="D52" s="4" t="s">
        <v>94</v>
      </c>
      <c r="E52" s="4">
        <v>16</v>
      </c>
      <c r="F52" s="4" t="s">
        <v>23</v>
      </c>
      <c r="G52" s="4" t="s">
        <v>22</v>
      </c>
      <c r="H52" s="4" t="s">
        <v>150</v>
      </c>
      <c r="I52" s="7" t="s">
        <v>26</v>
      </c>
      <c r="J52" s="5">
        <f t="shared" si="5"/>
        <v>279.76666666666665</v>
      </c>
      <c r="K52" s="7" t="s">
        <v>39</v>
      </c>
      <c r="L52" s="4" t="s">
        <v>18</v>
      </c>
      <c r="M52" s="6" t="s">
        <v>20</v>
      </c>
      <c r="N52" s="4" t="s">
        <v>38</v>
      </c>
      <c r="O52" s="4" t="s">
        <v>32</v>
      </c>
      <c r="P52" s="4" t="s">
        <v>32</v>
      </c>
      <c r="Q52" s="8">
        <v>4196.5</v>
      </c>
    </row>
    <row r="53" spans="1:17" x14ac:dyDescent="0.25">
      <c r="A53" s="3"/>
      <c r="B53" s="3"/>
      <c r="C53" s="4">
        <v>52</v>
      </c>
      <c r="D53" s="7" t="s">
        <v>43</v>
      </c>
      <c r="E53" s="4">
        <v>20</v>
      </c>
      <c r="F53" s="4" t="s">
        <v>24</v>
      </c>
      <c r="G53" s="4" t="s">
        <v>22</v>
      </c>
      <c r="H53" s="4" t="s">
        <v>150</v>
      </c>
      <c r="I53" s="7" t="s">
        <v>25</v>
      </c>
      <c r="J53" s="5">
        <f>Q53/23</f>
        <v>56</v>
      </c>
      <c r="K53" s="7" t="s">
        <v>39</v>
      </c>
      <c r="L53" s="4" t="s">
        <v>18</v>
      </c>
      <c r="M53" s="6" t="s">
        <v>20</v>
      </c>
      <c r="N53" s="4" t="s">
        <v>38</v>
      </c>
      <c r="O53" s="4" t="s">
        <v>27</v>
      </c>
      <c r="P53" s="4" t="s">
        <v>142</v>
      </c>
      <c r="Q53" s="8">
        <v>1288</v>
      </c>
    </row>
    <row r="54" spans="1:17" x14ac:dyDescent="0.25">
      <c r="A54" s="3"/>
      <c r="B54" s="3"/>
      <c r="C54" s="4">
        <v>53</v>
      </c>
      <c r="D54" s="4" t="s">
        <v>76</v>
      </c>
      <c r="E54" s="4">
        <v>21</v>
      </c>
      <c r="F54" s="4" t="s">
        <v>23</v>
      </c>
      <c r="G54" s="4" t="s">
        <v>22</v>
      </c>
      <c r="H54" s="4" t="s">
        <v>102</v>
      </c>
      <c r="I54" s="7" t="s">
        <v>26</v>
      </c>
      <c r="J54" s="5">
        <f t="shared" si="5"/>
        <v>316.73333333333335</v>
      </c>
      <c r="K54" s="4" t="s">
        <v>28</v>
      </c>
      <c r="L54" s="4" t="s">
        <v>17</v>
      </c>
      <c r="M54" s="6" t="s">
        <v>19</v>
      </c>
      <c r="N54" s="4" t="s">
        <v>21</v>
      </c>
      <c r="O54" s="4" t="s">
        <v>27</v>
      </c>
      <c r="P54" s="4" t="s">
        <v>120</v>
      </c>
      <c r="Q54" s="8">
        <v>4751</v>
      </c>
    </row>
    <row r="55" spans="1:17" x14ac:dyDescent="0.25">
      <c r="A55" s="3"/>
      <c r="B55" s="3"/>
      <c r="C55" s="4">
        <v>54</v>
      </c>
      <c r="D55" s="4" t="s">
        <v>95</v>
      </c>
      <c r="E55" s="4">
        <v>18</v>
      </c>
      <c r="F55" s="4" t="s">
        <v>24</v>
      </c>
      <c r="G55" s="4" t="s">
        <v>22</v>
      </c>
      <c r="H55" s="4" t="s">
        <v>150</v>
      </c>
      <c r="I55" s="7" t="s">
        <v>25</v>
      </c>
      <c r="J55" s="5">
        <f>Q55/23</f>
        <v>113</v>
      </c>
      <c r="K55" s="7" t="s">
        <v>28</v>
      </c>
      <c r="L55" s="4" t="s">
        <v>18</v>
      </c>
      <c r="M55" s="6" t="s">
        <v>20</v>
      </c>
      <c r="N55" s="4" t="s">
        <v>38</v>
      </c>
      <c r="O55" s="4" t="s">
        <v>29</v>
      </c>
      <c r="P55" s="4" t="s">
        <v>136</v>
      </c>
      <c r="Q55" s="8">
        <v>2599</v>
      </c>
    </row>
    <row r="56" spans="1:17" x14ac:dyDescent="0.25">
      <c r="A56" s="3"/>
      <c r="B56" s="3"/>
      <c r="C56" s="4">
        <v>55</v>
      </c>
      <c r="D56" s="4" t="s">
        <v>77</v>
      </c>
      <c r="E56" s="4">
        <v>17</v>
      </c>
      <c r="F56" s="4" t="s">
        <v>23</v>
      </c>
      <c r="G56" s="4" t="s">
        <v>22</v>
      </c>
      <c r="H56" s="4" t="s">
        <v>102</v>
      </c>
      <c r="I56" s="4" t="s">
        <v>25</v>
      </c>
      <c r="J56" s="5">
        <f>Q56/23</f>
        <v>305.5</v>
      </c>
      <c r="K56" s="4" t="s">
        <v>31</v>
      </c>
      <c r="L56" s="4" t="s">
        <v>17</v>
      </c>
      <c r="M56" s="6" t="s">
        <v>19</v>
      </c>
      <c r="N56" s="4" t="s">
        <v>21</v>
      </c>
      <c r="O56" s="4" t="s">
        <v>32</v>
      </c>
      <c r="P56" s="4" t="s">
        <v>32</v>
      </c>
      <c r="Q56" s="8">
        <v>7026.5</v>
      </c>
    </row>
    <row r="57" spans="1:17" x14ac:dyDescent="0.25">
      <c r="A57" s="3"/>
      <c r="B57" s="3"/>
      <c r="C57" s="4">
        <v>56</v>
      </c>
      <c r="D57" s="4" t="s">
        <v>78</v>
      </c>
      <c r="E57" s="4">
        <v>21</v>
      </c>
      <c r="F57" s="4" t="s">
        <v>24</v>
      </c>
      <c r="G57" s="4" t="s">
        <v>22</v>
      </c>
      <c r="H57" s="4" t="s">
        <v>150</v>
      </c>
      <c r="I57" s="7" t="s">
        <v>26</v>
      </c>
      <c r="J57" s="5">
        <f t="shared" ref="J57" si="6">Q57/15</f>
        <v>475.43333333333334</v>
      </c>
      <c r="K57" s="4" t="s">
        <v>33</v>
      </c>
      <c r="L57" s="4" t="s">
        <v>17</v>
      </c>
      <c r="M57" s="6" t="s">
        <v>19</v>
      </c>
      <c r="N57" s="4" t="s">
        <v>21</v>
      </c>
      <c r="O57" s="4" t="s">
        <v>27</v>
      </c>
      <c r="P57" s="4" t="s">
        <v>120</v>
      </c>
      <c r="Q57" s="8">
        <v>7131.5</v>
      </c>
    </row>
    <row r="58" spans="1:17" x14ac:dyDescent="0.25">
      <c r="A58" s="3"/>
      <c r="B58" s="3"/>
      <c r="C58" s="4">
        <v>57</v>
      </c>
      <c r="D58" s="7" t="s">
        <v>44</v>
      </c>
      <c r="E58" s="4">
        <v>20</v>
      </c>
      <c r="F58" s="4" t="s">
        <v>23</v>
      </c>
      <c r="G58" s="4" t="s">
        <v>22</v>
      </c>
      <c r="H58" s="4" t="s">
        <v>102</v>
      </c>
      <c r="I58" s="7" t="s">
        <v>25</v>
      </c>
      <c r="J58" s="5">
        <f>Q58/23</f>
        <v>440</v>
      </c>
      <c r="K58" s="4" t="s">
        <v>39</v>
      </c>
      <c r="L58" s="4" t="s">
        <v>17</v>
      </c>
      <c r="M58" s="6" t="s">
        <v>19</v>
      </c>
      <c r="N58" s="4" t="s">
        <v>21</v>
      </c>
      <c r="O58" s="4" t="s">
        <v>27</v>
      </c>
      <c r="P58" s="4" t="s">
        <v>135</v>
      </c>
      <c r="Q58" s="8">
        <v>10120</v>
      </c>
    </row>
    <row r="59" spans="1:17" x14ac:dyDescent="0.25">
      <c r="A59" s="3"/>
      <c r="B59" s="3"/>
      <c r="C59" s="4">
        <v>58</v>
      </c>
      <c r="D59" s="4" t="s">
        <v>116</v>
      </c>
      <c r="E59" s="4">
        <v>19</v>
      </c>
      <c r="F59" s="4" t="s">
        <v>24</v>
      </c>
      <c r="G59" s="4" t="s">
        <v>22</v>
      </c>
      <c r="H59" s="4" t="s">
        <v>150</v>
      </c>
      <c r="I59" s="7" t="s">
        <v>25</v>
      </c>
      <c r="J59" s="5">
        <f>Q59/23</f>
        <v>10.956521739130435</v>
      </c>
      <c r="K59" s="4" t="s">
        <v>41</v>
      </c>
      <c r="L59" s="4" t="s">
        <v>17</v>
      </c>
      <c r="M59" s="6" t="s">
        <v>19</v>
      </c>
      <c r="N59" s="4" t="s">
        <v>21</v>
      </c>
      <c r="O59" s="4" t="s">
        <v>27</v>
      </c>
      <c r="P59" s="4" t="s">
        <v>137</v>
      </c>
      <c r="Q59" s="8">
        <v>252</v>
      </c>
    </row>
    <row r="60" spans="1:17" x14ac:dyDescent="0.25">
      <c r="A60" s="3"/>
      <c r="B60" s="3"/>
      <c r="C60" s="4">
        <v>59</v>
      </c>
      <c r="D60" s="4" t="s">
        <v>79</v>
      </c>
      <c r="E60" s="4">
        <v>20</v>
      </c>
      <c r="F60" s="4" t="s">
        <v>23</v>
      </c>
      <c r="G60" s="4" t="s">
        <v>22</v>
      </c>
      <c r="H60" s="4" t="s">
        <v>150</v>
      </c>
      <c r="I60" s="7" t="s">
        <v>26</v>
      </c>
      <c r="J60" s="5">
        <f t="shared" ref="J60" si="7">Q60/15</f>
        <v>692.93333333333328</v>
      </c>
      <c r="K60" s="4" t="s">
        <v>28</v>
      </c>
      <c r="L60" s="4" t="s">
        <v>17</v>
      </c>
      <c r="M60" s="6" t="s">
        <v>19</v>
      </c>
      <c r="N60" s="4" t="s">
        <v>21</v>
      </c>
      <c r="O60" s="4" t="s">
        <v>27</v>
      </c>
      <c r="P60" s="4" t="s">
        <v>138</v>
      </c>
      <c r="Q60" s="8">
        <v>10394</v>
      </c>
    </row>
    <row r="61" spans="1:17" x14ac:dyDescent="0.25">
      <c r="A61" s="3"/>
      <c r="B61" s="3"/>
      <c r="C61" s="4">
        <v>60</v>
      </c>
      <c r="D61" s="7" t="s">
        <v>80</v>
      </c>
      <c r="E61" s="4">
        <v>22</v>
      </c>
      <c r="F61" s="4" t="s">
        <v>23</v>
      </c>
      <c r="G61" s="4" t="s">
        <v>22</v>
      </c>
      <c r="H61" s="4" t="s">
        <v>150</v>
      </c>
      <c r="I61" s="4" t="s">
        <v>25</v>
      </c>
      <c r="J61" s="5">
        <f>Q61/23</f>
        <v>95</v>
      </c>
      <c r="K61" s="4" t="s">
        <v>28</v>
      </c>
      <c r="L61" s="4" t="s">
        <v>17</v>
      </c>
      <c r="M61" s="6" t="s">
        <v>19</v>
      </c>
      <c r="N61" s="4" t="s">
        <v>21</v>
      </c>
      <c r="O61" s="4" t="s">
        <v>27</v>
      </c>
      <c r="P61" s="4" t="s">
        <v>143</v>
      </c>
      <c r="Q61" s="8">
        <v>2185</v>
      </c>
    </row>
    <row r="62" spans="1:17" x14ac:dyDescent="0.25">
      <c r="A62" s="3"/>
      <c r="B62" s="3"/>
      <c r="C62" s="4">
        <v>61</v>
      </c>
      <c r="D62" s="4" t="s">
        <v>81</v>
      </c>
      <c r="E62" s="4">
        <v>17</v>
      </c>
      <c r="F62" s="4" t="s">
        <v>23</v>
      </c>
      <c r="G62" s="4" t="s">
        <v>22</v>
      </c>
      <c r="H62" s="4" t="s">
        <v>150</v>
      </c>
      <c r="I62" s="7" t="s">
        <v>26</v>
      </c>
      <c r="J62" s="5">
        <f t="shared" ref="J62:J63" si="8">Q62/15</f>
        <v>695.16666666666663</v>
      </c>
      <c r="K62" s="4" t="s">
        <v>42</v>
      </c>
      <c r="L62" s="4" t="s">
        <v>17</v>
      </c>
      <c r="M62" s="6" t="s">
        <v>19</v>
      </c>
      <c r="N62" s="4" t="s">
        <v>21</v>
      </c>
      <c r="O62" s="4" t="s">
        <v>32</v>
      </c>
      <c r="P62" s="4" t="s">
        <v>32</v>
      </c>
      <c r="Q62" s="8">
        <v>10427.5</v>
      </c>
    </row>
    <row r="63" spans="1:17" x14ac:dyDescent="0.25">
      <c r="A63" s="3"/>
      <c r="B63" s="3"/>
      <c r="C63" s="4">
        <v>62</v>
      </c>
      <c r="D63" s="4" t="s">
        <v>117</v>
      </c>
      <c r="E63" s="4">
        <v>22</v>
      </c>
      <c r="F63" s="4" t="s">
        <v>23</v>
      </c>
      <c r="G63" s="4" t="s">
        <v>22</v>
      </c>
      <c r="H63" s="4" t="s">
        <v>102</v>
      </c>
      <c r="I63" s="4" t="s">
        <v>26</v>
      </c>
      <c r="J63" s="5">
        <f t="shared" si="8"/>
        <v>443</v>
      </c>
      <c r="K63" s="4" t="s">
        <v>39</v>
      </c>
      <c r="L63" s="4" t="s">
        <v>17</v>
      </c>
      <c r="M63" s="6" t="s">
        <v>19</v>
      </c>
      <c r="N63" s="4" t="s">
        <v>21</v>
      </c>
      <c r="O63" s="4" t="s">
        <v>27</v>
      </c>
      <c r="P63" s="4" t="s">
        <v>119</v>
      </c>
      <c r="Q63" s="8">
        <v>6645</v>
      </c>
    </row>
    <row r="64" spans="1:17" x14ac:dyDescent="0.25">
      <c r="A64" s="3"/>
      <c r="B64" s="3"/>
      <c r="C64" s="4">
        <v>63</v>
      </c>
      <c r="D64" s="4" t="s">
        <v>37</v>
      </c>
      <c r="E64" s="4">
        <v>23</v>
      </c>
      <c r="F64" s="4" t="s">
        <v>23</v>
      </c>
      <c r="G64" s="4" t="s">
        <v>22</v>
      </c>
      <c r="H64" s="4" t="s">
        <v>150</v>
      </c>
      <c r="I64" s="7" t="s">
        <v>25</v>
      </c>
      <c r="J64" s="5">
        <f>Q64/23</f>
        <v>404.5</v>
      </c>
      <c r="K64" s="4" t="s">
        <v>41</v>
      </c>
      <c r="L64" s="4" t="s">
        <v>18</v>
      </c>
      <c r="M64" s="6" t="s">
        <v>20</v>
      </c>
      <c r="N64" s="4" t="s">
        <v>38</v>
      </c>
      <c r="O64" s="4" t="s">
        <v>27</v>
      </c>
      <c r="P64" s="4" t="s">
        <v>126</v>
      </c>
      <c r="Q64" s="8">
        <v>9303.5</v>
      </c>
    </row>
    <row r="65" spans="1:17" x14ac:dyDescent="0.25">
      <c r="A65" s="3"/>
      <c r="B65" s="3"/>
      <c r="C65" s="4">
        <v>64</v>
      </c>
      <c r="D65" s="4" t="s">
        <v>96</v>
      </c>
      <c r="E65" s="4">
        <v>21</v>
      </c>
      <c r="F65" s="4" t="s">
        <v>23</v>
      </c>
      <c r="G65" s="4" t="s">
        <v>22</v>
      </c>
      <c r="H65" s="4" t="s">
        <v>102</v>
      </c>
      <c r="I65" s="7" t="s">
        <v>25</v>
      </c>
      <c r="J65" s="5">
        <f>Q65/23</f>
        <v>109.76086956521739</v>
      </c>
      <c r="K65" s="4" t="s">
        <v>41</v>
      </c>
      <c r="L65" s="4" t="s">
        <v>18</v>
      </c>
      <c r="M65" s="6" t="s">
        <v>20</v>
      </c>
      <c r="N65" s="4" t="s">
        <v>38</v>
      </c>
      <c r="O65" s="4" t="s">
        <v>27</v>
      </c>
      <c r="P65" s="4" t="s">
        <v>144</v>
      </c>
      <c r="Q65" s="8">
        <v>2524.5</v>
      </c>
    </row>
    <row r="66" spans="1:17" x14ac:dyDescent="0.25">
      <c r="A66" s="3"/>
      <c r="B66" s="3"/>
      <c r="C66" s="4">
        <v>65</v>
      </c>
      <c r="D66" s="4" t="s">
        <v>82</v>
      </c>
      <c r="E66" s="4">
        <v>17</v>
      </c>
      <c r="F66" s="4" t="s">
        <v>24</v>
      </c>
      <c r="G66" s="4" t="s">
        <v>22</v>
      </c>
      <c r="H66" s="4" t="s">
        <v>150</v>
      </c>
      <c r="I66" s="7" t="s">
        <v>26</v>
      </c>
      <c r="J66" s="5">
        <f t="shared" ref="J66" si="9">Q66/15</f>
        <v>351</v>
      </c>
      <c r="K66" s="4" t="s">
        <v>28</v>
      </c>
      <c r="L66" s="4" t="s">
        <v>17</v>
      </c>
      <c r="M66" s="6" t="s">
        <v>19</v>
      </c>
      <c r="N66" s="4" t="s">
        <v>21</v>
      </c>
      <c r="O66" s="4" t="s">
        <v>32</v>
      </c>
      <c r="P66" s="4" t="s">
        <v>32</v>
      </c>
      <c r="Q66" s="8">
        <v>5265</v>
      </c>
    </row>
    <row r="67" spans="1:17" x14ac:dyDescent="0.25">
      <c r="A67" s="3"/>
      <c r="B67" s="3"/>
      <c r="C67" s="4">
        <v>66</v>
      </c>
      <c r="D67" s="4" t="s">
        <v>83</v>
      </c>
      <c r="E67" s="4">
        <v>17</v>
      </c>
      <c r="F67" s="4" t="s">
        <v>23</v>
      </c>
      <c r="G67" s="4" t="s">
        <v>22</v>
      </c>
      <c r="H67" s="4" t="s">
        <v>150</v>
      </c>
      <c r="I67" s="7" t="s">
        <v>25</v>
      </c>
      <c r="J67" s="5">
        <f>Q67/23</f>
        <v>297.5</v>
      </c>
      <c r="K67" s="7" t="s">
        <v>28</v>
      </c>
      <c r="L67" s="4" t="s">
        <v>17</v>
      </c>
      <c r="M67" s="6" t="s">
        <v>19</v>
      </c>
      <c r="N67" s="4" t="s">
        <v>21</v>
      </c>
      <c r="O67" s="4" t="s">
        <v>32</v>
      </c>
      <c r="P67" s="4" t="s">
        <v>32</v>
      </c>
      <c r="Q67" s="8">
        <v>6842.5</v>
      </c>
    </row>
    <row r="68" spans="1:17" x14ac:dyDescent="0.25">
      <c r="A68" s="3"/>
      <c r="B68" s="3"/>
      <c r="C68" s="4">
        <v>67</v>
      </c>
      <c r="D68" s="4" t="s">
        <v>36</v>
      </c>
      <c r="E68" s="4">
        <v>21</v>
      </c>
      <c r="F68" s="4" t="s">
        <v>24</v>
      </c>
      <c r="G68" s="4" t="s">
        <v>22</v>
      </c>
      <c r="H68" s="4" t="s">
        <v>102</v>
      </c>
      <c r="I68" s="7" t="s">
        <v>25</v>
      </c>
      <c r="J68" s="5">
        <f>Q68/23</f>
        <v>278.5</v>
      </c>
      <c r="K68" s="4" t="s">
        <v>101</v>
      </c>
      <c r="L68" s="4" t="s">
        <v>47</v>
      </c>
      <c r="M68" s="6" t="s">
        <v>19</v>
      </c>
      <c r="N68" s="4" t="s">
        <v>21</v>
      </c>
      <c r="O68" s="4" t="s">
        <v>27</v>
      </c>
      <c r="P68" s="4" t="s">
        <v>131</v>
      </c>
      <c r="Q68" s="8">
        <v>6405.5</v>
      </c>
    </row>
    <row r="69" spans="1:17" x14ac:dyDescent="0.25">
      <c r="A69" s="3"/>
      <c r="B69" s="3"/>
      <c r="C69" s="4">
        <v>68</v>
      </c>
      <c r="D69" s="4" t="s">
        <v>84</v>
      </c>
      <c r="E69" s="4">
        <v>20</v>
      </c>
      <c r="F69" s="4" t="s">
        <v>24</v>
      </c>
      <c r="G69" s="4" t="s">
        <v>22</v>
      </c>
      <c r="H69" s="4" t="s">
        <v>150</v>
      </c>
      <c r="I69" s="7" t="s">
        <v>25</v>
      </c>
      <c r="J69" s="5">
        <f>Q69/23</f>
        <v>579</v>
      </c>
      <c r="K69" s="7" t="s">
        <v>30</v>
      </c>
      <c r="L69" s="4" t="s">
        <v>17</v>
      </c>
      <c r="M69" s="6" t="s">
        <v>19</v>
      </c>
      <c r="N69" s="4" t="s">
        <v>21</v>
      </c>
      <c r="O69" s="4" t="s">
        <v>27</v>
      </c>
      <c r="P69" s="4" t="s">
        <v>145</v>
      </c>
      <c r="Q69" s="8">
        <v>13317</v>
      </c>
    </row>
    <row r="70" spans="1:17" x14ac:dyDescent="0.25">
      <c r="A70" s="3"/>
      <c r="B70" s="3"/>
      <c r="C70" s="4">
        <v>69</v>
      </c>
      <c r="D70" s="4" t="s">
        <v>97</v>
      </c>
      <c r="E70" s="4">
        <v>17</v>
      </c>
      <c r="F70" s="4" t="s">
        <v>24</v>
      </c>
      <c r="G70" s="4" t="s">
        <v>22</v>
      </c>
      <c r="H70" s="4" t="s">
        <v>150</v>
      </c>
      <c r="I70" s="7" t="s">
        <v>25</v>
      </c>
      <c r="J70" s="5">
        <f>Q70/23</f>
        <v>468.5</v>
      </c>
      <c r="K70" s="4" t="s">
        <v>41</v>
      </c>
      <c r="L70" s="4" t="s">
        <v>18</v>
      </c>
      <c r="M70" s="6" t="s">
        <v>20</v>
      </c>
      <c r="N70" s="4" t="s">
        <v>38</v>
      </c>
      <c r="O70" s="4" t="s">
        <v>27</v>
      </c>
      <c r="P70" s="4" t="s">
        <v>120</v>
      </c>
      <c r="Q70" s="8">
        <v>10775.5</v>
      </c>
    </row>
    <row r="71" spans="1:17" x14ac:dyDescent="0.25">
      <c r="A71" s="3"/>
      <c r="B71" s="3"/>
      <c r="C71" s="4">
        <v>70</v>
      </c>
      <c r="D71" s="4" t="s">
        <v>118</v>
      </c>
      <c r="E71" s="4">
        <v>17</v>
      </c>
      <c r="F71" s="4" t="s">
        <v>23</v>
      </c>
      <c r="G71" s="4" t="s">
        <v>22</v>
      </c>
      <c r="H71" s="4" t="s">
        <v>102</v>
      </c>
      <c r="I71" s="7" t="s">
        <v>26</v>
      </c>
      <c r="J71" s="5">
        <f t="shared" ref="J71:J74" si="10">Q71/15</f>
        <v>215</v>
      </c>
      <c r="K71" s="4" t="s">
        <v>39</v>
      </c>
      <c r="L71" s="4" t="s">
        <v>18</v>
      </c>
      <c r="M71" s="6" t="s">
        <v>20</v>
      </c>
      <c r="N71" s="4" t="s">
        <v>38</v>
      </c>
      <c r="O71" s="4" t="s">
        <v>32</v>
      </c>
      <c r="P71" s="4" t="s">
        <v>32</v>
      </c>
      <c r="Q71" s="8">
        <v>3225</v>
      </c>
    </row>
    <row r="72" spans="1:17" x14ac:dyDescent="0.25">
      <c r="A72" s="3"/>
      <c r="B72" s="3"/>
      <c r="C72" s="4">
        <v>71</v>
      </c>
      <c r="D72" s="4" t="s">
        <v>85</v>
      </c>
      <c r="E72" s="4">
        <v>17</v>
      </c>
      <c r="F72" s="4" t="s">
        <v>23</v>
      </c>
      <c r="G72" s="4" t="s">
        <v>22</v>
      </c>
      <c r="H72" s="4" t="s">
        <v>102</v>
      </c>
      <c r="I72" s="7" t="s">
        <v>26</v>
      </c>
      <c r="J72" s="5">
        <f t="shared" si="10"/>
        <v>568.43333333333328</v>
      </c>
      <c r="K72" s="7" t="s">
        <v>31</v>
      </c>
      <c r="L72" s="4" t="s">
        <v>17</v>
      </c>
      <c r="M72" s="6" t="s">
        <v>19</v>
      </c>
      <c r="N72" s="4" t="s">
        <v>21</v>
      </c>
      <c r="O72" s="4" t="s">
        <v>32</v>
      </c>
      <c r="P72" s="4" t="s">
        <v>32</v>
      </c>
      <c r="Q72" s="8">
        <v>8526.5</v>
      </c>
    </row>
    <row r="73" spans="1:17" x14ac:dyDescent="0.25">
      <c r="A73" s="3"/>
      <c r="B73" s="3"/>
      <c r="C73" s="4">
        <v>72</v>
      </c>
      <c r="D73" s="4" t="s">
        <v>86</v>
      </c>
      <c r="E73" s="4">
        <v>21</v>
      </c>
      <c r="F73" s="4" t="s">
        <v>24</v>
      </c>
      <c r="G73" s="4" t="s">
        <v>22</v>
      </c>
      <c r="H73" s="4" t="s">
        <v>150</v>
      </c>
      <c r="I73" s="7" t="s">
        <v>26</v>
      </c>
      <c r="J73" s="5">
        <f t="shared" si="10"/>
        <v>280.46666666666664</v>
      </c>
      <c r="K73" s="7" t="s">
        <v>41</v>
      </c>
      <c r="L73" s="4" t="s">
        <v>17</v>
      </c>
      <c r="M73" s="6" t="s">
        <v>19</v>
      </c>
      <c r="N73" s="4" t="s">
        <v>21</v>
      </c>
      <c r="O73" s="4" t="s">
        <v>27</v>
      </c>
      <c r="P73" s="4" t="s">
        <v>120</v>
      </c>
      <c r="Q73" s="8">
        <v>4207</v>
      </c>
    </row>
    <row r="74" spans="1:17" x14ac:dyDescent="0.25">
      <c r="A74" s="3"/>
      <c r="B74" s="3"/>
      <c r="C74" s="4">
        <v>73</v>
      </c>
      <c r="D74" s="4" t="s">
        <v>87</v>
      </c>
      <c r="E74" s="4">
        <v>20</v>
      </c>
      <c r="F74" s="4" t="s">
        <v>23</v>
      </c>
      <c r="G74" s="4" t="s">
        <v>22</v>
      </c>
      <c r="H74" s="4" t="s">
        <v>150</v>
      </c>
      <c r="I74" s="7" t="s">
        <v>26</v>
      </c>
      <c r="J74" s="5">
        <f t="shared" si="10"/>
        <v>422.9</v>
      </c>
      <c r="K74" s="7" t="s">
        <v>39</v>
      </c>
      <c r="L74" s="4" t="s">
        <v>17</v>
      </c>
      <c r="M74" s="6" t="s">
        <v>20</v>
      </c>
      <c r="N74" s="4" t="s">
        <v>38</v>
      </c>
      <c r="O74" s="4" t="s">
        <v>27</v>
      </c>
      <c r="P74" s="4" t="s">
        <v>120</v>
      </c>
      <c r="Q74" s="8">
        <v>6343.5</v>
      </c>
    </row>
    <row r="75" spans="1:17" x14ac:dyDescent="0.25">
      <c r="A75" s="3"/>
      <c r="B75" s="3"/>
      <c r="C75" s="4">
        <v>74</v>
      </c>
      <c r="D75" s="4" t="s">
        <v>99</v>
      </c>
      <c r="E75" s="4">
        <v>24</v>
      </c>
      <c r="F75" s="4" t="s">
        <v>23</v>
      </c>
      <c r="G75" s="4" t="s">
        <v>22</v>
      </c>
      <c r="H75" s="4" t="s">
        <v>102</v>
      </c>
      <c r="I75" s="7" t="s">
        <v>25</v>
      </c>
      <c r="J75" s="5">
        <f>Q75/47</f>
        <v>1472.3404255319149</v>
      </c>
      <c r="K75" s="4" t="s">
        <v>101</v>
      </c>
      <c r="L75" s="4" t="s">
        <v>47</v>
      </c>
      <c r="M75" s="6" t="s">
        <v>19</v>
      </c>
      <c r="N75" s="4" t="s">
        <v>21</v>
      </c>
      <c r="O75" s="4" t="s">
        <v>27</v>
      </c>
      <c r="P75" s="4" t="s">
        <v>149</v>
      </c>
      <c r="Q75" s="8">
        <v>69200</v>
      </c>
    </row>
    <row r="76" spans="1:17" x14ac:dyDescent="0.25">
      <c r="A76" s="3"/>
      <c r="B76" s="3"/>
      <c r="C76" s="4">
        <v>75</v>
      </c>
      <c r="D76" s="4" t="s">
        <v>100</v>
      </c>
      <c r="E76" s="4">
        <v>22</v>
      </c>
      <c r="F76" s="4" t="s">
        <v>23</v>
      </c>
      <c r="G76" s="4" t="s">
        <v>22</v>
      </c>
      <c r="H76" s="4" t="s">
        <v>102</v>
      </c>
      <c r="I76" s="7" t="s">
        <v>25</v>
      </c>
      <c r="J76" s="5">
        <f t="shared" ref="J76:J77" si="11">Q76/40</f>
        <v>647.23749999999995</v>
      </c>
      <c r="K76" s="4" t="s">
        <v>101</v>
      </c>
      <c r="L76" s="4" t="s">
        <v>47</v>
      </c>
      <c r="M76" s="6" t="s">
        <v>19</v>
      </c>
      <c r="N76" s="4" t="s">
        <v>21</v>
      </c>
      <c r="O76" s="4" t="s">
        <v>27</v>
      </c>
      <c r="P76" s="4" t="s">
        <v>148</v>
      </c>
      <c r="Q76" s="8">
        <v>25889.5</v>
      </c>
    </row>
    <row r="77" spans="1:17" x14ac:dyDescent="0.25">
      <c r="A77" s="3"/>
      <c r="B77" s="3"/>
      <c r="C77" s="4">
        <v>76</v>
      </c>
      <c r="D77" s="4" t="s">
        <v>34</v>
      </c>
      <c r="E77" s="4">
        <v>30</v>
      </c>
      <c r="F77" s="4" t="s">
        <v>24</v>
      </c>
      <c r="G77" s="4" t="s">
        <v>22</v>
      </c>
      <c r="H77" s="4" t="s">
        <v>102</v>
      </c>
      <c r="I77" s="7" t="s">
        <v>25</v>
      </c>
      <c r="J77" s="5">
        <f t="shared" si="11"/>
        <v>1025</v>
      </c>
      <c r="K77" s="4" t="s">
        <v>101</v>
      </c>
      <c r="L77" s="4" t="s">
        <v>47</v>
      </c>
      <c r="M77" s="6" t="s">
        <v>19</v>
      </c>
      <c r="N77" s="4" t="s">
        <v>21</v>
      </c>
      <c r="O77" s="4" t="s">
        <v>27</v>
      </c>
      <c r="P77" s="4" t="s">
        <v>147</v>
      </c>
      <c r="Q77" s="8">
        <v>41000</v>
      </c>
    </row>
    <row r="78" spans="1:17" x14ac:dyDescent="0.25">
      <c r="A78" s="3"/>
      <c r="B78" s="3"/>
      <c r="C78" s="4">
        <v>77</v>
      </c>
      <c r="D78" s="4" t="s">
        <v>45</v>
      </c>
      <c r="E78" s="4">
        <v>21</v>
      </c>
      <c r="F78" s="4" t="s">
        <v>24</v>
      </c>
      <c r="G78" s="4" t="s">
        <v>22</v>
      </c>
      <c r="H78" s="4" t="s">
        <v>102</v>
      </c>
      <c r="I78" s="7" t="s">
        <v>25</v>
      </c>
      <c r="J78" s="5">
        <f>Q78/40</f>
        <v>276</v>
      </c>
      <c r="K78" s="4" t="s">
        <v>101</v>
      </c>
      <c r="L78" s="4" t="s">
        <v>47</v>
      </c>
      <c r="M78" s="6" t="s">
        <v>19</v>
      </c>
      <c r="N78" s="4" t="s">
        <v>21</v>
      </c>
      <c r="O78" s="4" t="s">
        <v>27</v>
      </c>
      <c r="P78" s="4" t="s">
        <v>146</v>
      </c>
      <c r="Q78" s="8">
        <v>11040</v>
      </c>
    </row>
    <row r="79" spans="1:17" x14ac:dyDescent="0.25">
      <c r="C79" s="2"/>
    </row>
  </sheetData>
  <autoFilter ref="O1:O7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 (3)</vt:lpstr>
      <vt:lpstr>Hoja1 (2)</vt:lpstr>
      <vt:lpstr>'Hoja1 (3)'!A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Mediacion2</dc:creator>
  <cp:lastModifiedBy>subdireccion vinculación</cp:lastModifiedBy>
  <cp:lastPrinted>2025-07-04T19:53:41Z</cp:lastPrinted>
  <dcterms:created xsi:type="dcterms:W3CDTF">2022-09-09T19:42:56Z</dcterms:created>
  <dcterms:modified xsi:type="dcterms:W3CDTF">2026-09-30T21:36:48Z</dcterms:modified>
</cp:coreProperties>
</file>